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feorguk-my.sharepoint.com/personal/lucindamacdonald_ncfe_org_uk/Documents/Documents/T LEVEL WATERMAKRS/Food 3 and 4/"/>
    </mc:Choice>
  </mc:AlternateContent>
  <xr:revisionPtr revIDLastSave="0" documentId="8_{0695AA8F-4B54-4551-8FB9-3BA56542D899}" xr6:coauthVersionLast="47" xr6:coauthVersionMax="47" xr10:uidLastSave="{00000000-0000-0000-0000-000000000000}"/>
  <bookViews>
    <workbookView xWindow="-110" yWindow="-110" windowWidth="19420" windowHeight="10420" xr2:uid="{6496D317-4551-42D1-87FA-D1C53B844CD6}"/>
  </bookViews>
  <sheets>
    <sheet name="Recipes" sheetId="1" r:id="rId1"/>
    <sheet name="Product Information" sheetId="9" r:id="rId2"/>
    <sheet name="Production Plan" sheetId="7" r:id="rId3"/>
    <sheet name="Costs" sheetId="2" r:id="rId4"/>
    <sheet name="Goods In" sheetId="6" r:id="rId5"/>
    <sheet name="Downtime report" sheetId="3" r:id="rId6"/>
    <sheet name="Quality Weight Checks" sheetId="4" r:id="rId7"/>
    <sheet name="Taste Panel Results" sheetId="8" r:id="rId8"/>
  </sheets>
  <definedNames>
    <definedName name="_xlnm._FilterDatabase" localSheetId="5" hidden="1">'Downtime report'!$A$1:$D$42</definedName>
    <definedName name="_xlnm._FilterDatabase" localSheetId="4" hidden="1">'Goods In'!$A$3:$O$50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2" i="2"/>
  <c r="J24" i="1"/>
  <c r="J25" i="1"/>
  <c r="J26" i="1"/>
  <c r="J27" i="1"/>
  <c r="J23" i="1"/>
  <c r="J14" i="1"/>
  <c r="J15" i="1"/>
  <c r="J16" i="1"/>
  <c r="J17" i="1"/>
  <c r="J13" i="1"/>
  <c r="J5" i="1"/>
  <c r="J6" i="1"/>
  <c r="J7" i="1"/>
  <c r="J4" i="1"/>
  <c r="C25" i="1"/>
  <c r="C26" i="1"/>
  <c r="C27" i="1"/>
  <c r="C28" i="1"/>
  <c r="C29" i="1"/>
  <c r="C24" i="1"/>
  <c r="C14" i="1"/>
  <c r="C15" i="1"/>
  <c r="C16" i="1"/>
  <c r="C17" i="1"/>
  <c r="C18" i="1"/>
  <c r="C13" i="1"/>
  <c r="C5" i="1"/>
  <c r="C6" i="1"/>
  <c r="C7" i="1"/>
  <c r="C8" i="1"/>
  <c r="C4" i="1"/>
</calcChain>
</file>

<file path=xl/sharedStrings.xml><?xml version="1.0" encoding="utf-8"?>
<sst xmlns="http://schemas.openxmlformats.org/spreadsheetml/2006/main" count="977" uniqueCount="313">
  <si>
    <t>SKU832</t>
  </si>
  <si>
    <t>SKU127</t>
  </si>
  <si>
    <t>Margherita Pizza</t>
  </si>
  <si>
    <t>455g</t>
  </si>
  <si>
    <t>Customer: Suprememarket</t>
  </si>
  <si>
    <t>325g</t>
  </si>
  <si>
    <t>Customer: Pricewise</t>
  </si>
  <si>
    <t>Ingredient</t>
  </si>
  <si>
    <t>Weight (g)</t>
  </si>
  <si>
    <t>%</t>
  </si>
  <si>
    <t>Scrap</t>
  </si>
  <si>
    <t>Cost price £/KG</t>
  </si>
  <si>
    <t>Woodfired Base</t>
  </si>
  <si>
    <t>Thin &amp; Crispy Base</t>
  </si>
  <si>
    <t>Seasoned Passata</t>
  </si>
  <si>
    <t>Mozzarella</t>
  </si>
  <si>
    <t>Sundried tomatoes</t>
  </si>
  <si>
    <t>Budget Pesto</t>
  </si>
  <si>
    <t>Pinenut Pesto</t>
  </si>
  <si>
    <t>SKU525</t>
  </si>
  <si>
    <t>SKU742</t>
  </si>
  <si>
    <t>Meat Feast Pizza</t>
  </si>
  <si>
    <t>470g</t>
  </si>
  <si>
    <t>Hawaiian Pizza</t>
  </si>
  <si>
    <t>345g</t>
  </si>
  <si>
    <t>Weight</t>
  </si>
  <si>
    <t>Pepperoni</t>
  </si>
  <si>
    <t>Ham</t>
  </si>
  <si>
    <t>Chicken strips</t>
  </si>
  <si>
    <t>Pineapple chunks</t>
  </si>
  <si>
    <t>SKU320</t>
  </si>
  <si>
    <t>SKU668</t>
  </si>
  <si>
    <t>BBQ Chicken</t>
  </si>
  <si>
    <t>340g</t>
  </si>
  <si>
    <t>Ham &amp; Mushroom</t>
  </si>
  <si>
    <t>460g</t>
  </si>
  <si>
    <t>BBQ Sauce</t>
  </si>
  <si>
    <t>Premium Ham</t>
  </si>
  <si>
    <t>Sweetcorn</t>
  </si>
  <si>
    <t>Sliced Mushrooms</t>
  </si>
  <si>
    <t>Mascarpone</t>
  </si>
  <si>
    <t>DATE: September 2022</t>
  </si>
  <si>
    <t>SKU</t>
  </si>
  <si>
    <t>Product</t>
  </si>
  <si>
    <t>Line</t>
  </si>
  <si>
    <t>Shelf Life</t>
  </si>
  <si>
    <t>Primary Packaging</t>
  </si>
  <si>
    <t>Secondary Packaging</t>
  </si>
  <si>
    <t>Tertiary Packaging</t>
  </si>
  <si>
    <t>Micro Spec</t>
  </si>
  <si>
    <t>Last Customer Sepcification Sign Off</t>
  </si>
  <si>
    <t>Suprememarket Margherita Pizza</t>
  </si>
  <si>
    <t>DOP + 10</t>
  </si>
  <si>
    <t>Cardboard disk and F123 film</t>
  </si>
  <si>
    <t>Cardboard box</t>
  </si>
  <si>
    <t>Cardboard case x 6 pizzas</t>
  </si>
  <si>
    <t>M001</t>
  </si>
  <si>
    <t>Suprememarket Meat Feast Pizza</t>
  </si>
  <si>
    <t>Suprememarket Ham &amp; Mushroom Pizza</t>
  </si>
  <si>
    <t>DOP + 8</t>
  </si>
  <si>
    <t>Pricewise Margherita Pizza</t>
  </si>
  <si>
    <t>Poly disk and F123 film</t>
  </si>
  <si>
    <t>M002</t>
  </si>
  <si>
    <t>SKU724</t>
  </si>
  <si>
    <t>Pricewise Hawaiian Pizza</t>
  </si>
  <si>
    <t>DOP + 9</t>
  </si>
  <si>
    <t>Pricewise BBQ Pizza</t>
  </si>
  <si>
    <t>Line 1</t>
  </si>
  <si>
    <t>Pizzas Per Hour: 525</t>
  </si>
  <si>
    <t>Line 2</t>
  </si>
  <si>
    <t>Pizzas Per Hour: 650</t>
  </si>
  <si>
    <t>Date</t>
  </si>
  <si>
    <t>Start Time</t>
  </si>
  <si>
    <t>End Time</t>
  </si>
  <si>
    <t>SM Margherita</t>
  </si>
  <si>
    <t>PW Margherita</t>
  </si>
  <si>
    <t>SM Ham</t>
  </si>
  <si>
    <t>PW Hawaiian</t>
  </si>
  <si>
    <t>PW BBQ Chicken</t>
  </si>
  <si>
    <t>SM Meat Feast</t>
  </si>
  <si>
    <t>Recipe Raw Material Cost</t>
  </si>
  <si>
    <t>Scrap Allowance</t>
  </si>
  <si>
    <t>Production Costs (Labour, utilities etc)</t>
  </si>
  <si>
    <t>Packaging Costs</t>
  </si>
  <si>
    <t>Total Cost</t>
  </si>
  <si>
    <t>Pizzaside Selling Price</t>
  </si>
  <si>
    <t>Retail Price</t>
  </si>
  <si>
    <t>SM Ham &amp; Mushroom</t>
  </si>
  <si>
    <t xml:space="preserve"> </t>
  </si>
  <si>
    <t>Temperature Tolerances: Forzen ingredients below -180C, chilled ingredients must be between 0-5oC</t>
  </si>
  <si>
    <t>Time</t>
  </si>
  <si>
    <t>Raw material</t>
  </si>
  <si>
    <r>
      <rPr>
        <sz val="10"/>
        <color rgb="FF000000"/>
        <rFont val="Segoe UI"/>
      </rPr>
      <t>Temperature of RM on delivery (</t>
    </r>
    <r>
      <rPr>
        <vertAlign val="superscript"/>
        <sz val="10"/>
        <color rgb="FF000000"/>
        <rFont val="Segoe UI"/>
      </rPr>
      <t>o</t>
    </r>
    <r>
      <rPr>
        <sz val="10"/>
        <color rgb="FF000000"/>
        <rFont val="Segoe UI"/>
      </rPr>
      <t>C)</t>
    </r>
  </si>
  <si>
    <t>Use By</t>
  </si>
  <si>
    <t>Raw material batch number</t>
  </si>
  <si>
    <t xml:space="preserve">Raw material hygiene visual inspection acceptable? </t>
  </si>
  <si>
    <t>Raw material quality visual inspection acceptable?</t>
  </si>
  <si>
    <t>Approved supplier name</t>
  </si>
  <si>
    <t>Weight received (kg)</t>
  </si>
  <si>
    <t>Internal lot code/GRN (goods received number)</t>
  </si>
  <si>
    <t>Hygiene of delivery vehicle</t>
  </si>
  <si>
    <t xml:space="preserve">Allergen? </t>
  </si>
  <si>
    <t>Accept/reject goods In comments</t>
  </si>
  <si>
    <t>Name and signature</t>
  </si>
  <si>
    <t>KA32-445</t>
  </si>
  <si>
    <t>yes</t>
  </si>
  <si>
    <t>Yes</t>
  </si>
  <si>
    <t>KA Bakery</t>
  </si>
  <si>
    <t>GR0255</t>
  </si>
  <si>
    <t>Good</t>
  </si>
  <si>
    <t>Gluten</t>
  </si>
  <si>
    <t>Accept</t>
  </si>
  <si>
    <t>P Jones</t>
  </si>
  <si>
    <t>Y</t>
  </si>
  <si>
    <t>BB's</t>
  </si>
  <si>
    <t>GR0256</t>
  </si>
  <si>
    <t>Sulphites</t>
  </si>
  <si>
    <t>A. Wilson</t>
  </si>
  <si>
    <t>Pesto</t>
  </si>
  <si>
    <t>SS321</t>
  </si>
  <si>
    <t>Saucecify</t>
  </si>
  <si>
    <t>GR0257</t>
  </si>
  <si>
    <t>Acceptable</t>
  </si>
  <si>
    <t>NO</t>
  </si>
  <si>
    <t>Reject - high temperature</t>
  </si>
  <si>
    <t>DC-9822</t>
  </si>
  <si>
    <t>Diamond Cheeses</t>
  </si>
  <si>
    <t>GR0258</t>
  </si>
  <si>
    <t>Milk</t>
  </si>
  <si>
    <t>M. Gibb</t>
  </si>
  <si>
    <t>BB 00127</t>
  </si>
  <si>
    <t>GR0259</t>
  </si>
  <si>
    <t xml:space="preserve">A. </t>
  </si>
  <si>
    <t>DC-9845</t>
  </si>
  <si>
    <t>GR0260</t>
  </si>
  <si>
    <t>OK</t>
  </si>
  <si>
    <t>Kate</t>
  </si>
  <si>
    <t>KA28-476</t>
  </si>
  <si>
    <t>GR0261</t>
  </si>
  <si>
    <t>A</t>
  </si>
  <si>
    <t>SS914</t>
  </si>
  <si>
    <t>GR0262</t>
  </si>
  <si>
    <t>AW</t>
  </si>
  <si>
    <t>SS542</t>
  </si>
  <si>
    <t>2 pallets</t>
  </si>
  <si>
    <t>GR0263</t>
  </si>
  <si>
    <t>BB 00129</t>
  </si>
  <si>
    <t>Barry's Butchers</t>
  </si>
  <si>
    <t>GR0264</t>
  </si>
  <si>
    <t>Accepted - but delivery company made aware van temperature was lower than tolerance</t>
  </si>
  <si>
    <t>\</t>
  </si>
  <si>
    <t>Chicken Strips</t>
  </si>
  <si>
    <t>BB 00134</t>
  </si>
  <si>
    <t>No - Flies in lorry</t>
  </si>
  <si>
    <t>No - flies</t>
  </si>
  <si>
    <t>GR0265</t>
  </si>
  <si>
    <t>POOR</t>
  </si>
  <si>
    <t>Rejected - temperature and hygiene</t>
  </si>
  <si>
    <t>BB 00145</t>
  </si>
  <si>
    <t>Barry's</t>
  </si>
  <si>
    <t>GR0266</t>
  </si>
  <si>
    <t>RM00632</t>
  </si>
  <si>
    <t>Very Veg</t>
  </si>
  <si>
    <t>GR0267</t>
  </si>
  <si>
    <t>SS425</t>
  </si>
  <si>
    <t>GR0268</t>
  </si>
  <si>
    <t>DC-9862</t>
  </si>
  <si>
    <t>GR0269</t>
  </si>
  <si>
    <t>Pineapple</t>
  </si>
  <si>
    <t>RM00636</t>
  </si>
  <si>
    <t>GR0270</t>
  </si>
  <si>
    <t>A. Bates</t>
  </si>
  <si>
    <t>RM00640</t>
  </si>
  <si>
    <t>VV</t>
  </si>
  <si>
    <t>GR0271</t>
  </si>
  <si>
    <t>Mushrooms</t>
  </si>
  <si>
    <t>RM00644</t>
  </si>
  <si>
    <t>No - mouldy</t>
  </si>
  <si>
    <t>GR0272</t>
  </si>
  <si>
    <t>Reject - Mould. Supplier informed and replacement requested</t>
  </si>
  <si>
    <t>Passata</t>
  </si>
  <si>
    <t>GR0273</t>
  </si>
  <si>
    <t>BB 00156</t>
  </si>
  <si>
    <t>GR0274</t>
  </si>
  <si>
    <t>SS917</t>
  </si>
  <si>
    <t>GR0275</t>
  </si>
  <si>
    <t>RM00666</t>
  </si>
  <si>
    <t>GR0276</t>
  </si>
  <si>
    <t>DC-9872</t>
  </si>
  <si>
    <t>GR0277</t>
  </si>
  <si>
    <t>GR0278</t>
  </si>
  <si>
    <t>RM00667</t>
  </si>
  <si>
    <t>Very</t>
  </si>
  <si>
    <t>GR0279</t>
  </si>
  <si>
    <t>Sauce</t>
  </si>
  <si>
    <t>GR0280</t>
  </si>
  <si>
    <t>SS</t>
  </si>
  <si>
    <t>GR0281</t>
  </si>
  <si>
    <t>RM00889</t>
  </si>
  <si>
    <t>GR0282</t>
  </si>
  <si>
    <t>DC-9877</t>
  </si>
  <si>
    <t>GR0283</t>
  </si>
  <si>
    <t>Poor</t>
  </si>
  <si>
    <t>Accept - Vehicle was dirty, but visual check of RM OK, delivery company informed</t>
  </si>
  <si>
    <t>BB00173</t>
  </si>
  <si>
    <t>GR0284</t>
  </si>
  <si>
    <t>GR0285</t>
  </si>
  <si>
    <t>Rejected - Temperature too high for chicken. Delivery company informed</t>
  </si>
  <si>
    <t>Pete</t>
  </si>
  <si>
    <t>GR0286</t>
  </si>
  <si>
    <t>BB 00187</t>
  </si>
  <si>
    <t>GR0287</t>
  </si>
  <si>
    <t>DC-9878</t>
  </si>
  <si>
    <t>GR0288</t>
  </si>
  <si>
    <t>KA28-479</t>
  </si>
  <si>
    <t>GR0289</t>
  </si>
  <si>
    <t>GR0290</t>
  </si>
  <si>
    <t>RM00690</t>
  </si>
  <si>
    <t>GR0291</t>
  </si>
  <si>
    <t>SS928</t>
  </si>
  <si>
    <t>1 damaged pallet</t>
  </si>
  <si>
    <t>GR0292</t>
  </si>
  <si>
    <t>Accept (except 1 damaged pallet, supplier informed)</t>
  </si>
  <si>
    <t>RM00920</t>
  </si>
  <si>
    <t>GR0293</t>
  </si>
  <si>
    <t>GR0294</t>
  </si>
  <si>
    <t>GR0295</t>
  </si>
  <si>
    <t>DC</t>
  </si>
  <si>
    <t>GR0296</t>
  </si>
  <si>
    <t>Amy</t>
  </si>
  <si>
    <t>GR0297</t>
  </si>
  <si>
    <t>KA32-456</t>
  </si>
  <si>
    <t>GR0298</t>
  </si>
  <si>
    <t>Accept - delivery company advised van temperature was out of spec. Base not a high risk food</t>
  </si>
  <si>
    <t>Veg</t>
  </si>
  <si>
    <t>RM01031</t>
  </si>
  <si>
    <t>GR0299</t>
  </si>
  <si>
    <t>RM01055</t>
  </si>
  <si>
    <t>GR0300</t>
  </si>
  <si>
    <t>GR0301</t>
  </si>
  <si>
    <t>Downtime Minutes</t>
  </si>
  <si>
    <t>Reason</t>
  </si>
  <si>
    <t>Sauce depositer blocked</t>
  </si>
  <si>
    <t>Topper belt broken</t>
  </si>
  <si>
    <t>Sauce depositer not firing on time</t>
  </si>
  <si>
    <t>Factory temperature too high</t>
  </si>
  <si>
    <t>Sealer broken</t>
  </si>
  <si>
    <t>Belt broken</t>
  </si>
  <si>
    <t>No ingredients on line</t>
  </si>
  <si>
    <t>Sauce depositer not working</t>
  </si>
  <si>
    <t>Broken belt</t>
  </si>
  <si>
    <t>Ran out of ingredients on line</t>
  </si>
  <si>
    <t>Wrong pesto placed into sauce depositer - had to be cleaned out and product scrapped</t>
  </si>
  <si>
    <t>Sealer not working</t>
  </si>
  <si>
    <t>Chiller break down</t>
  </si>
  <si>
    <t>Wrong pesto used</t>
  </si>
  <si>
    <t>Not sealing</t>
  </si>
  <si>
    <t>Each day 5 of each produced pizza must randomly have it's topping weighed (excluding cheese and tomato sauce)</t>
  </si>
  <si>
    <t>Extract: All line 1 pizzas weights from w/c 3/10/22</t>
  </si>
  <si>
    <t>Targets:</t>
  </si>
  <si>
    <t>Giveaway costed for</t>
  </si>
  <si>
    <t>QA Signature</t>
  </si>
  <si>
    <t>MA</t>
  </si>
  <si>
    <t>Pizza</t>
  </si>
  <si>
    <t>Weight 1</t>
  </si>
  <si>
    <t>Weight 2</t>
  </si>
  <si>
    <t>Weight 3</t>
  </si>
  <si>
    <t>Weight 4</t>
  </si>
  <si>
    <t>Weight 5</t>
  </si>
  <si>
    <t>Topping 1</t>
  </si>
  <si>
    <t>Tomatoes</t>
  </si>
  <si>
    <t>Topping 2</t>
  </si>
  <si>
    <t>Topping 3</t>
  </si>
  <si>
    <t xml:space="preserve">SM Ham </t>
  </si>
  <si>
    <t>Mushroom</t>
  </si>
  <si>
    <t>HM</t>
  </si>
  <si>
    <t>Chicken</t>
  </si>
  <si>
    <t>NW</t>
  </si>
  <si>
    <t>Key</t>
  </si>
  <si>
    <t>Matches spec in all areas</t>
  </si>
  <si>
    <t xml:space="preserve">Slightly out of spec </t>
  </si>
  <si>
    <t xml:space="preserve">Completely out of spec </t>
  </si>
  <si>
    <t>Date of production</t>
  </si>
  <si>
    <t>Date of panel</t>
  </si>
  <si>
    <t>Batch code</t>
  </si>
  <si>
    <t>Expected pack size</t>
  </si>
  <si>
    <t>Actual weight</t>
  </si>
  <si>
    <t>UB Date correct</t>
  </si>
  <si>
    <t>Appearance pre cook</t>
  </si>
  <si>
    <t>Appearance post cook</t>
  </si>
  <si>
    <t>Odour</t>
  </si>
  <si>
    <t>Taste</t>
  </si>
  <si>
    <t>Mouthfeel</t>
  </si>
  <si>
    <t>Comments</t>
  </si>
  <si>
    <t>2276-1</t>
  </si>
  <si>
    <t>Ham had very strong rancid aroma when cooked</t>
  </si>
  <si>
    <t>2276-2</t>
  </si>
  <si>
    <t>distribution of tomatoes not even</t>
  </si>
  <si>
    <t>2277-1</t>
  </si>
  <si>
    <t>Cheese at edges was dry rather than melted</t>
  </si>
  <si>
    <t>not an even topping distribution</t>
  </si>
  <si>
    <t>2277-2</t>
  </si>
  <si>
    <t>Acidic BBQ sauce, change batch and advise supplier</t>
  </si>
  <si>
    <t>2278-1</t>
  </si>
  <si>
    <t>2278-2</t>
  </si>
  <si>
    <t>Gristly chicken</t>
  </si>
  <si>
    <t xml:space="preserve">Pineapple pieces are very small </t>
  </si>
  <si>
    <t>2279-1</t>
  </si>
  <si>
    <t>Very fatty ham which had greasy mouthfeel</t>
  </si>
  <si>
    <t>2279-2</t>
  </si>
  <si>
    <t>2280-1</t>
  </si>
  <si>
    <t>2280-2</t>
  </si>
  <si>
    <t>Scrappy, minimal cheese present, product placed on hold for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</si>
</sst>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Segoe U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Segoe UI"/>
    </font>
    <font>
      <vertAlign val="superscript"/>
      <sz val="10"/>
      <color rgb="FF000000"/>
      <name val="Segoe UI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8" xfId="0" applyFont="1" applyBorder="1"/>
    <xf numFmtId="8" fontId="0" fillId="0" borderId="0" xfId="0" applyNumberFormat="1"/>
    <xf numFmtId="0" fontId="0" fillId="0" borderId="8" xfId="0" applyBorder="1"/>
    <xf numFmtId="164" fontId="0" fillId="0" borderId="8" xfId="1" applyNumberFormat="1" applyFont="1" applyBorder="1"/>
    <xf numFmtId="9" fontId="0" fillId="0" borderId="8" xfId="0" applyNumberFormat="1" applyBorder="1"/>
    <xf numFmtId="8" fontId="0" fillId="0" borderId="8" xfId="0" applyNumberFormat="1" applyBorder="1"/>
    <xf numFmtId="0" fontId="3" fillId="0" borderId="8" xfId="0" applyFont="1" applyBorder="1"/>
    <xf numFmtId="0" fontId="3" fillId="0" borderId="0" xfId="0" applyFont="1"/>
    <xf numFmtId="0" fontId="0" fillId="0" borderId="0" xfId="0" applyAlignment="1">
      <alignment textRotation="90" wrapText="1"/>
    </xf>
    <xf numFmtId="0" fontId="0" fillId="0" borderId="0" xfId="0" applyAlignment="1">
      <alignment wrapText="1"/>
    </xf>
    <xf numFmtId="0" fontId="0" fillId="0" borderId="8" xfId="0" applyBorder="1" applyAlignment="1">
      <alignment textRotation="90" wrapText="1"/>
    </xf>
    <xf numFmtId="0" fontId="0" fillId="0" borderId="8" xfId="0" applyBorder="1" applyAlignment="1">
      <alignment wrapText="1"/>
    </xf>
    <xf numFmtId="8" fontId="0" fillId="0" borderId="0" xfId="0" applyNumberFormat="1" applyAlignment="1">
      <alignment wrapText="1"/>
    </xf>
    <xf numFmtId="0" fontId="4" fillId="0" borderId="8" xfId="0" applyFont="1" applyBorder="1" applyAlignment="1">
      <alignment horizontal="left" wrapText="1"/>
    </xf>
    <xf numFmtId="14" fontId="0" fillId="0" borderId="0" xfId="0" applyNumberFormat="1"/>
    <xf numFmtId="14" fontId="0" fillId="0" borderId="8" xfId="0" applyNumberFormat="1" applyBorder="1"/>
    <xf numFmtId="14" fontId="1" fillId="0" borderId="8" xfId="0" applyNumberFormat="1" applyFont="1" applyBorder="1"/>
    <xf numFmtId="2" fontId="1" fillId="0" borderId="8" xfId="0" applyNumberFormat="1" applyFont="1" applyBorder="1"/>
    <xf numFmtId="2" fontId="0" fillId="0" borderId="0" xfId="0" applyNumberFormat="1"/>
    <xf numFmtId="2" fontId="0" fillId="0" borderId="8" xfId="0" applyNumberFormat="1" applyBorder="1"/>
    <xf numFmtId="17" fontId="0" fillId="0" borderId="8" xfId="0" applyNumberFormat="1" applyBorder="1"/>
    <xf numFmtId="16" fontId="0" fillId="0" borderId="8" xfId="0" applyNumberFormat="1" applyBorder="1"/>
    <xf numFmtId="17" fontId="0" fillId="0" borderId="8" xfId="0" applyNumberFormat="1" applyBorder="1" applyAlignment="1">
      <alignment wrapText="1"/>
    </xf>
    <xf numFmtId="0" fontId="6" fillId="0" borderId="0" xfId="0" applyFont="1"/>
    <xf numFmtId="14" fontId="0" fillId="0" borderId="8" xfId="0" applyNumberFormat="1" applyBorder="1" applyAlignment="1">
      <alignment wrapText="1"/>
    </xf>
    <xf numFmtId="20" fontId="0" fillId="0" borderId="8" xfId="0" applyNumberFormat="1" applyBorder="1" applyAlignment="1">
      <alignment wrapText="1"/>
    </xf>
    <xf numFmtId="20" fontId="0" fillId="0" borderId="8" xfId="0" applyNumberFormat="1" applyBorder="1"/>
    <xf numFmtId="0" fontId="0" fillId="2" borderId="8" xfId="0" applyFill="1" applyBorder="1"/>
    <xf numFmtId="9" fontId="0" fillId="0" borderId="0" xfId="0" applyNumberFormat="1"/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0" fillId="5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16" fontId="1" fillId="0" borderId="4" xfId="0" applyNumberFormat="1" applyFont="1" applyBorder="1" applyAlignment="1">
      <alignment horizontal="center" wrapText="1"/>
    </xf>
    <xf numFmtId="16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16" fontId="1" fillId="0" borderId="7" xfId="0" applyNumberFormat="1" applyFont="1" applyBorder="1" applyAlignment="1">
      <alignment horizontal="center" wrapText="1"/>
    </xf>
    <xf numFmtId="16" fontId="1" fillId="0" borderId="8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16" fontId="1" fillId="0" borderId="10" xfId="0" applyNumberFormat="1" applyFont="1" applyBorder="1" applyAlignment="1">
      <alignment horizontal="center" wrapText="1"/>
    </xf>
    <xf numFmtId="16" fontId="1" fillId="0" borderId="11" xfId="0" applyNumberFormat="1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0" fillId="4" borderId="8" xfId="0" applyFill="1" applyBorder="1"/>
    <xf numFmtId="0" fontId="7" fillId="0" borderId="8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1FB96-B6DB-4191-A611-AA3B658A03AD}">
  <dimension ref="A1:L30"/>
  <sheetViews>
    <sheetView tabSelected="1" zoomScale="50" zoomScaleNormal="50" workbookViewId="0">
      <selection activeCell="E37" sqref="E37"/>
    </sheetView>
  </sheetViews>
  <sheetFormatPr defaultRowHeight="14.5" x14ac:dyDescent="0.35"/>
  <cols>
    <col min="1" max="1" width="16.7265625" bestFit="1" customWidth="1"/>
    <col min="2" max="2" width="9.453125" bestFit="1" customWidth="1"/>
    <col min="5" max="5" width="13.54296875" bestFit="1" customWidth="1"/>
    <col min="8" max="8" width="16.7265625" bestFit="1" customWidth="1"/>
    <col min="9" max="9" width="9.453125" bestFit="1" customWidth="1"/>
    <col min="12" max="12" width="13.54296875" bestFit="1" customWidth="1"/>
  </cols>
  <sheetData>
    <row r="1" spans="1:12" x14ac:dyDescent="0.35">
      <c r="A1" s="7" t="s">
        <v>0</v>
      </c>
      <c r="B1" s="3"/>
      <c r="C1" s="3"/>
      <c r="D1" s="3"/>
      <c r="E1" s="3"/>
      <c r="H1" s="7" t="s">
        <v>1</v>
      </c>
      <c r="I1" s="3"/>
      <c r="J1" s="3"/>
      <c r="K1" s="3"/>
      <c r="L1" s="3"/>
    </row>
    <row r="2" spans="1:12" x14ac:dyDescent="0.35">
      <c r="A2" s="3" t="s">
        <v>2</v>
      </c>
      <c r="B2" s="3" t="s">
        <v>3</v>
      </c>
      <c r="C2" s="3" t="s">
        <v>4</v>
      </c>
      <c r="D2" s="3"/>
      <c r="E2" s="3"/>
      <c r="H2" s="3" t="s">
        <v>2</v>
      </c>
      <c r="I2" s="3" t="s">
        <v>5</v>
      </c>
      <c r="J2" s="3" t="s">
        <v>6</v>
      </c>
      <c r="K2" s="3"/>
      <c r="L2" s="3"/>
    </row>
    <row r="3" spans="1:12" x14ac:dyDescent="0.35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x14ac:dyDescent="0.35">
      <c r="A4" s="3" t="s">
        <v>12</v>
      </c>
      <c r="B4" s="3">
        <v>325</v>
      </c>
      <c r="C4" s="4">
        <f>B4/(SUM($B$4:$B$8))</f>
        <v>0.7142857142857143</v>
      </c>
      <c r="D4" s="5">
        <v>0.05</v>
      </c>
      <c r="E4" s="6">
        <v>1.1200000000000001</v>
      </c>
      <c r="F4" s="2"/>
      <c r="G4" s="2"/>
      <c r="H4" s="3" t="s">
        <v>13</v>
      </c>
      <c r="I4" s="3">
        <v>250</v>
      </c>
      <c r="J4" s="4">
        <f>I4/(SUM($I$4:$I$7))</f>
        <v>0.76923076923076927</v>
      </c>
      <c r="K4" s="5">
        <v>0.05</v>
      </c>
      <c r="L4" s="6">
        <v>0.89</v>
      </c>
    </row>
    <row r="5" spans="1:12" x14ac:dyDescent="0.35">
      <c r="A5" s="3" t="s">
        <v>14</v>
      </c>
      <c r="B5" s="3">
        <v>50</v>
      </c>
      <c r="C5" s="4">
        <f t="shared" ref="C5:C8" si="0">B5/(SUM($B$4:$B$8))</f>
        <v>0.10989010989010989</v>
      </c>
      <c r="D5" s="5">
        <v>7.0000000000000007E-2</v>
      </c>
      <c r="E5" s="6">
        <v>0.67</v>
      </c>
      <c r="F5" s="2"/>
      <c r="G5" s="2"/>
      <c r="H5" s="3" t="s">
        <v>14</v>
      </c>
      <c r="I5" s="3">
        <v>35</v>
      </c>
      <c r="J5" s="4">
        <f t="shared" ref="J5:J7" si="1">I5/(SUM($I$4:$I$7))</f>
        <v>0.1076923076923077</v>
      </c>
      <c r="K5" s="5">
        <v>7.0000000000000007E-2</v>
      </c>
      <c r="L5" s="6">
        <v>0.67</v>
      </c>
    </row>
    <row r="6" spans="1:12" x14ac:dyDescent="0.35">
      <c r="A6" s="3" t="s">
        <v>15</v>
      </c>
      <c r="B6" s="3">
        <v>45</v>
      </c>
      <c r="C6" s="4">
        <f t="shared" si="0"/>
        <v>9.8901098901098897E-2</v>
      </c>
      <c r="D6" s="5">
        <v>7.0000000000000007E-2</v>
      </c>
      <c r="E6" s="6">
        <v>5.22</v>
      </c>
      <c r="F6" s="2"/>
      <c r="G6" s="2"/>
      <c r="H6" s="3" t="s">
        <v>15</v>
      </c>
      <c r="I6" s="3">
        <v>30</v>
      </c>
      <c r="J6" s="4">
        <f t="shared" si="1"/>
        <v>9.2307692307692313E-2</v>
      </c>
      <c r="K6" s="5">
        <v>7.0000000000000007E-2</v>
      </c>
      <c r="L6" s="6">
        <v>5.22</v>
      </c>
    </row>
    <row r="7" spans="1:12" x14ac:dyDescent="0.35">
      <c r="A7" s="3" t="s">
        <v>16</v>
      </c>
      <c r="B7" s="3">
        <v>20</v>
      </c>
      <c r="C7" s="4">
        <f t="shared" si="0"/>
        <v>4.3956043956043959E-2</v>
      </c>
      <c r="D7" s="5">
        <v>7.0000000000000007E-2</v>
      </c>
      <c r="E7" s="6">
        <v>7.22</v>
      </c>
      <c r="F7" s="2"/>
      <c r="G7" s="2"/>
      <c r="H7" s="3" t="s">
        <v>17</v>
      </c>
      <c r="I7" s="3">
        <v>10</v>
      </c>
      <c r="J7" s="4">
        <f t="shared" si="1"/>
        <v>3.0769230769230771E-2</v>
      </c>
      <c r="K7" s="5">
        <v>0.22</v>
      </c>
      <c r="L7" s="6">
        <v>6.98</v>
      </c>
    </row>
    <row r="8" spans="1:12" x14ac:dyDescent="0.35">
      <c r="A8" s="3" t="s">
        <v>18</v>
      </c>
      <c r="B8" s="3">
        <v>15</v>
      </c>
      <c r="C8" s="4">
        <f t="shared" si="0"/>
        <v>3.2967032967032968E-2</v>
      </c>
      <c r="D8" s="5">
        <v>0.2</v>
      </c>
      <c r="E8" s="6">
        <v>10.119999999999999</v>
      </c>
      <c r="F8" s="2"/>
      <c r="G8" s="2"/>
    </row>
    <row r="9" spans="1:12" x14ac:dyDescent="0.35">
      <c r="F9" s="2"/>
      <c r="G9" s="2"/>
    </row>
    <row r="10" spans="1:12" x14ac:dyDescent="0.35">
      <c r="A10" s="8" t="s">
        <v>19</v>
      </c>
      <c r="F10" s="2"/>
      <c r="G10" s="2"/>
      <c r="H10" s="7" t="s">
        <v>20</v>
      </c>
      <c r="I10" s="3"/>
      <c r="J10" s="3"/>
      <c r="K10" s="3"/>
      <c r="L10" s="3"/>
    </row>
    <row r="11" spans="1:12" x14ac:dyDescent="0.35">
      <c r="A11" s="3" t="s">
        <v>21</v>
      </c>
      <c r="B11" s="3" t="s">
        <v>22</v>
      </c>
      <c r="C11" s="3" t="s">
        <v>4</v>
      </c>
      <c r="D11" s="3"/>
      <c r="E11" s="3"/>
      <c r="F11" s="2"/>
      <c r="G11" s="2"/>
      <c r="H11" s="3" t="s">
        <v>23</v>
      </c>
      <c r="I11" s="3" t="s">
        <v>24</v>
      </c>
      <c r="J11" s="3" t="s">
        <v>6</v>
      </c>
      <c r="K11" s="3"/>
      <c r="L11" s="3"/>
    </row>
    <row r="12" spans="1:12" x14ac:dyDescent="0.35">
      <c r="A12" s="3" t="s">
        <v>7</v>
      </c>
      <c r="B12" s="3" t="s">
        <v>8</v>
      </c>
      <c r="C12" s="3" t="s">
        <v>9</v>
      </c>
      <c r="D12" s="3" t="s">
        <v>10</v>
      </c>
      <c r="E12" s="3" t="s">
        <v>11</v>
      </c>
      <c r="F12" s="2"/>
      <c r="G12" s="2"/>
      <c r="H12" s="3" t="s">
        <v>7</v>
      </c>
      <c r="I12" s="3" t="s">
        <v>25</v>
      </c>
      <c r="J12" s="3" t="s">
        <v>9</v>
      </c>
      <c r="K12" s="3" t="s">
        <v>10</v>
      </c>
      <c r="L12" s="3" t="s">
        <v>11</v>
      </c>
    </row>
    <row r="13" spans="1:12" x14ac:dyDescent="0.35">
      <c r="A13" s="3" t="s">
        <v>12</v>
      </c>
      <c r="B13" s="3">
        <v>325</v>
      </c>
      <c r="C13" s="4">
        <f>B13/(SUM($B$13:$B$18))</f>
        <v>0.69148936170212771</v>
      </c>
      <c r="D13" s="5">
        <v>0.05</v>
      </c>
      <c r="E13" s="6">
        <v>1.1200000000000001</v>
      </c>
      <c r="F13" s="2"/>
      <c r="G13" s="2"/>
      <c r="H13" s="3" t="s">
        <v>13</v>
      </c>
      <c r="I13" s="3">
        <v>250</v>
      </c>
      <c r="J13" s="4">
        <f>I13/(SUM($I$13:$I$17))</f>
        <v>0.72463768115942029</v>
      </c>
      <c r="K13" s="5">
        <v>0.05</v>
      </c>
      <c r="L13" s="6">
        <v>0.89</v>
      </c>
    </row>
    <row r="14" spans="1:12" x14ac:dyDescent="0.35">
      <c r="A14" s="3" t="s">
        <v>14</v>
      </c>
      <c r="B14" s="3">
        <v>50</v>
      </c>
      <c r="C14" s="4">
        <f t="shared" ref="C14:C18" si="2">B14/(SUM($B$13:$B$18))</f>
        <v>0.10638297872340426</v>
      </c>
      <c r="D14" s="5">
        <v>7.0000000000000007E-2</v>
      </c>
      <c r="E14" s="6">
        <v>0.67</v>
      </c>
      <c r="F14" s="2"/>
      <c r="G14" s="2"/>
      <c r="H14" s="3" t="s">
        <v>14</v>
      </c>
      <c r="I14" s="3">
        <v>35</v>
      </c>
      <c r="J14" s="4">
        <f t="shared" ref="J14:J17" si="3">I14/(SUM($I$13:$I$17))</f>
        <v>0.10144927536231885</v>
      </c>
      <c r="K14" s="5">
        <v>7.0000000000000007E-2</v>
      </c>
      <c r="L14" s="6">
        <v>0.67</v>
      </c>
    </row>
    <row r="15" spans="1:12" x14ac:dyDescent="0.35">
      <c r="A15" s="3" t="s">
        <v>15</v>
      </c>
      <c r="B15" s="3">
        <v>30</v>
      </c>
      <c r="C15" s="4">
        <f t="shared" si="2"/>
        <v>6.3829787234042548E-2</v>
      </c>
      <c r="D15" s="5">
        <v>7.0000000000000007E-2</v>
      </c>
      <c r="E15" s="6">
        <v>5.22</v>
      </c>
      <c r="F15" s="2"/>
      <c r="G15" s="2"/>
      <c r="H15" s="3" t="s">
        <v>15</v>
      </c>
      <c r="I15" s="3">
        <v>25</v>
      </c>
      <c r="J15" s="4">
        <f t="shared" si="3"/>
        <v>7.2463768115942032E-2</v>
      </c>
      <c r="K15" s="5">
        <v>7.0000000000000007E-2</v>
      </c>
      <c r="L15" s="6">
        <v>5.22</v>
      </c>
    </row>
    <row r="16" spans="1:12" x14ac:dyDescent="0.35">
      <c r="A16" s="3" t="s">
        <v>26</v>
      </c>
      <c r="B16" s="3">
        <v>25</v>
      </c>
      <c r="C16" s="4">
        <f t="shared" si="2"/>
        <v>5.3191489361702128E-2</v>
      </c>
      <c r="D16" s="5">
        <v>0.18</v>
      </c>
      <c r="E16" s="6">
        <v>12.17</v>
      </c>
      <c r="F16" s="2"/>
      <c r="G16" s="2"/>
      <c r="H16" s="3" t="s">
        <v>27</v>
      </c>
      <c r="I16" s="3">
        <v>20</v>
      </c>
      <c r="J16" s="4">
        <f t="shared" si="3"/>
        <v>5.7971014492753624E-2</v>
      </c>
      <c r="K16" s="5">
        <v>0.04</v>
      </c>
      <c r="L16" s="6">
        <v>8.4700000000000006</v>
      </c>
    </row>
    <row r="17" spans="1:12" x14ac:dyDescent="0.35">
      <c r="A17" s="3" t="s">
        <v>28</v>
      </c>
      <c r="B17" s="3">
        <v>20</v>
      </c>
      <c r="C17" s="4">
        <f t="shared" si="2"/>
        <v>4.2553191489361701E-2</v>
      </c>
      <c r="D17" s="5">
        <v>0.06</v>
      </c>
      <c r="E17" s="6">
        <v>8.34</v>
      </c>
      <c r="F17" s="2"/>
      <c r="G17" s="2"/>
      <c r="H17" s="3" t="s">
        <v>29</v>
      </c>
      <c r="I17" s="3">
        <v>15</v>
      </c>
      <c r="J17" s="4">
        <f t="shared" si="3"/>
        <v>4.3478260869565216E-2</v>
      </c>
      <c r="K17" s="5">
        <v>0.12</v>
      </c>
      <c r="L17" s="6">
        <v>5.0599999999999996</v>
      </c>
    </row>
    <row r="18" spans="1:12" x14ac:dyDescent="0.35">
      <c r="A18" s="3" t="s">
        <v>27</v>
      </c>
      <c r="B18" s="3">
        <v>20</v>
      </c>
      <c r="C18" s="4">
        <f t="shared" si="2"/>
        <v>4.2553191489361701E-2</v>
      </c>
      <c r="D18" s="5">
        <v>0.04</v>
      </c>
      <c r="E18" s="6">
        <v>8.4700000000000006</v>
      </c>
      <c r="F18" s="2"/>
      <c r="G18" s="2"/>
    </row>
    <row r="19" spans="1:12" x14ac:dyDescent="0.35">
      <c r="F19" s="2"/>
      <c r="G19" s="2"/>
    </row>
    <row r="20" spans="1:12" x14ac:dyDescent="0.35">
      <c r="F20" s="2"/>
      <c r="G20" s="2"/>
      <c r="H20" s="7" t="s">
        <v>30</v>
      </c>
      <c r="I20" s="3"/>
      <c r="J20" s="3"/>
      <c r="K20" s="3"/>
      <c r="L20" s="3"/>
    </row>
    <row r="21" spans="1:12" x14ac:dyDescent="0.35">
      <c r="A21" s="7" t="s">
        <v>31</v>
      </c>
      <c r="B21" s="3"/>
      <c r="C21" s="3"/>
      <c r="D21" s="3"/>
      <c r="E21" s="3"/>
      <c r="F21" s="2"/>
      <c r="G21" s="2"/>
      <c r="H21" s="3" t="s">
        <v>32</v>
      </c>
      <c r="I21" s="3" t="s">
        <v>33</v>
      </c>
      <c r="J21" s="3" t="s">
        <v>6</v>
      </c>
      <c r="K21" s="3"/>
      <c r="L21" s="3"/>
    </row>
    <row r="22" spans="1:12" x14ac:dyDescent="0.35">
      <c r="A22" s="3" t="s">
        <v>34</v>
      </c>
      <c r="B22" s="3" t="s">
        <v>35</v>
      </c>
      <c r="C22" s="3" t="s">
        <v>4</v>
      </c>
      <c r="D22" s="3"/>
      <c r="E22" s="3"/>
      <c r="F22" s="2"/>
      <c r="G22" s="2"/>
      <c r="H22" s="3" t="s">
        <v>7</v>
      </c>
      <c r="I22" s="3" t="s">
        <v>25</v>
      </c>
      <c r="J22" s="3" t="s">
        <v>9</v>
      </c>
      <c r="K22" s="3" t="s">
        <v>10</v>
      </c>
      <c r="L22" s="3" t="s">
        <v>11</v>
      </c>
    </row>
    <row r="23" spans="1:12" x14ac:dyDescent="0.35">
      <c r="A23" s="3" t="s">
        <v>7</v>
      </c>
      <c r="B23" s="3" t="s">
        <v>8</v>
      </c>
      <c r="C23" s="3" t="s">
        <v>9</v>
      </c>
      <c r="D23" s="3" t="s">
        <v>10</v>
      </c>
      <c r="E23" s="3" t="s">
        <v>11</v>
      </c>
      <c r="F23" s="2"/>
      <c r="G23" s="2"/>
      <c r="H23" s="3" t="s">
        <v>13</v>
      </c>
      <c r="I23" s="3">
        <v>250</v>
      </c>
      <c r="J23" s="4">
        <f>I23/SUM($I$23:$I$27)</f>
        <v>0.73529411764705888</v>
      </c>
      <c r="K23" s="5">
        <v>0.05</v>
      </c>
      <c r="L23" s="6">
        <v>0.89</v>
      </c>
    </row>
    <row r="24" spans="1:12" x14ac:dyDescent="0.35">
      <c r="A24" s="3" t="s">
        <v>12</v>
      </c>
      <c r="B24" s="3">
        <v>325</v>
      </c>
      <c r="C24" s="4">
        <f>B24/(SUM($B$24:$B$29))</f>
        <v>0.70652173913043481</v>
      </c>
      <c r="D24" s="5">
        <v>0.05</v>
      </c>
      <c r="E24" s="6">
        <v>1.1200000000000001</v>
      </c>
      <c r="F24" s="2"/>
      <c r="G24" s="2"/>
      <c r="H24" s="3" t="s">
        <v>36</v>
      </c>
      <c r="I24" s="3">
        <v>35</v>
      </c>
      <c r="J24" s="4">
        <f t="shared" ref="J24:J27" si="4">I24/SUM($I$23:$I$27)</f>
        <v>0.10294117647058823</v>
      </c>
      <c r="K24" s="5">
        <v>0.12</v>
      </c>
      <c r="L24" s="6">
        <v>2.12</v>
      </c>
    </row>
    <row r="25" spans="1:12" x14ac:dyDescent="0.35">
      <c r="A25" s="3" t="s">
        <v>14</v>
      </c>
      <c r="B25" s="3">
        <v>50</v>
      </c>
      <c r="C25" s="4">
        <f t="shared" ref="C25:C29" si="5">B25/(SUM($B$24:$B$29))</f>
        <v>0.10869565217391304</v>
      </c>
      <c r="D25" s="5">
        <v>7.0000000000000007E-2</v>
      </c>
      <c r="E25" s="6">
        <v>0.67</v>
      </c>
      <c r="F25" s="2"/>
      <c r="G25" s="2"/>
      <c r="H25" s="3" t="s">
        <v>15</v>
      </c>
      <c r="I25" s="3">
        <v>25</v>
      </c>
      <c r="J25" s="4">
        <f t="shared" si="4"/>
        <v>7.3529411764705885E-2</v>
      </c>
      <c r="K25" s="5">
        <v>7.0000000000000007E-2</v>
      </c>
      <c r="L25" s="6">
        <v>5.22</v>
      </c>
    </row>
    <row r="26" spans="1:12" x14ac:dyDescent="0.35">
      <c r="A26" s="3" t="s">
        <v>15</v>
      </c>
      <c r="B26" s="3">
        <v>30</v>
      </c>
      <c r="C26" s="4">
        <f t="shared" si="5"/>
        <v>6.5217391304347824E-2</v>
      </c>
      <c r="D26" s="5">
        <v>7.0000000000000007E-2</v>
      </c>
      <c r="E26" s="6">
        <v>3.22</v>
      </c>
      <c r="F26" s="2"/>
      <c r="G26" s="2"/>
      <c r="H26" s="3" t="s">
        <v>28</v>
      </c>
      <c r="I26" s="3">
        <v>20</v>
      </c>
      <c r="J26" s="4">
        <f t="shared" si="4"/>
        <v>5.8823529411764705E-2</v>
      </c>
      <c r="K26" s="5">
        <v>0.12</v>
      </c>
      <c r="L26" s="6">
        <v>8.34</v>
      </c>
    </row>
    <row r="27" spans="1:12" x14ac:dyDescent="0.35">
      <c r="A27" s="3" t="s">
        <v>37</v>
      </c>
      <c r="B27" s="3">
        <v>20</v>
      </c>
      <c r="C27" s="4">
        <f t="shared" si="5"/>
        <v>4.3478260869565216E-2</v>
      </c>
      <c r="D27" s="5">
        <v>0.18</v>
      </c>
      <c r="E27" s="6">
        <v>16.170000000000002</v>
      </c>
      <c r="F27" s="2"/>
      <c r="G27" s="2"/>
      <c r="H27" s="3" t="s">
        <v>38</v>
      </c>
      <c r="I27" s="3">
        <v>10</v>
      </c>
      <c r="J27" s="4">
        <f t="shared" si="4"/>
        <v>2.9411764705882353E-2</v>
      </c>
      <c r="K27" s="5">
        <v>0.21</v>
      </c>
      <c r="L27" s="6">
        <v>3.41</v>
      </c>
    </row>
    <row r="28" spans="1:12" x14ac:dyDescent="0.35">
      <c r="A28" s="3" t="s">
        <v>39</v>
      </c>
      <c r="B28" s="3">
        <v>20</v>
      </c>
      <c r="C28" s="4">
        <f t="shared" si="5"/>
        <v>4.3478260869565216E-2</v>
      </c>
      <c r="D28" s="5">
        <v>0.06</v>
      </c>
      <c r="E28" s="6">
        <v>2.5499999999999998</v>
      </c>
      <c r="F28" s="2"/>
      <c r="G28" s="2"/>
    </row>
    <row r="29" spans="1:12" x14ac:dyDescent="0.35">
      <c r="A29" s="3" t="s">
        <v>40</v>
      </c>
      <c r="B29" s="3">
        <v>15</v>
      </c>
      <c r="C29" s="4">
        <f t="shared" si="5"/>
        <v>3.2608695652173912E-2</v>
      </c>
      <c r="D29" s="5">
        <v>0.12</v>
      </c>
      <c r="E29" s="6">
        <v>11.11</v>
      </c>
      <c r="F29" s="2"/>
      <c r="G29" s="2"/>
    </row>
    <row r="30" spans="1:12" x14ac:dyDescent="0.35">
      <c r="F30" s="2"/>
      <c r="G30" s="2"/>
    </row>
  </sheetData>
  <pageMargins left="0.7" right="0.7" top="0.75" bottom="0.75" header="0.3" footer="0.3"/>
  <pageSetup paperSize="9" orientation="portrait" horizontalDpi="360" verticalDpi="360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85FCD-608F-4449-844C-F62B0967C022}">
  <dimension ref="A1:I8"/>
  <sheetViews>
    <sheetView workbookViewId="0">
      <selection activeCell="G17" sqref="G17"/>
    </sheetView>
  </sheetViews>
  <sheetFormatPr defaultColWidth="8.7265625" defaultRowHeight="14.5" x14ac:dyDescent="0.35"/>
  <cols>
    <col min="1" max="1" width="8.7265625" style="10"/>
    <col min="2" max="2" width="29.81640625" style="10" customWidth="1"/>
    <col min="3" max="3" width="3.453125" style="10" bestFit="1" customWidth="1"/>
    <col min="4" max="4" width="12" style="10" customWidth="1"/>
    <col min="5" max="5" width="23.7265625" style="10" customWidth="1"/>
    <col min="6" max="6" width="9.7265625" style="10" bestFit="1" customWidth="1"/>
    <col min="7" max="7" width="12.7265625" style="10" bestFit="1" customWidth="1"/>
    <col min="8" max="16384" width="8.7265625" style="10"/>
  </cols>
  <sheetData>
    <row r="1" spans="1:9" x14ac:dyDescent="0.35">
      <c r="A1" s="3" t="s">
        <v>41</v>
      </c>
      <c r="B1" s="12"/>
      <c r="C1" s="12"/>
      <c r="D1" s="12"/>
      <c r="E1" s="12"/>
      <c r="F1" s="12"/>
      <c r="G1" s="12"/>
      <c r="H1" s="12"/>
      <c r="I1" s="12"/>
    </row>
    <row r="2" spans="1:9" s="9" customFormat="1" ht="100" x14ac:dyDescent="0.35">
      <c r="A2" s="11" t="s">
        <v>42</v>
      </c>
      <c r="B2" s="11" t="s">
        <v>43</v>
      </c>
      <c r="C2" s="11" t="s">
        <v>44</v>
      </c>
      <c r="D2" s="11" t="s">
        <v>45</v>
      </c>
      <c r="E2" s="11" t="s">
        <v>46</v>
      </c>
      <c r="F2" s="11" t="s">
        <v>47</v>
      </c>
      <c r="G2" s="11" t="s">
        <v>48</v>
      </c>
      <c r="H2" s="11" t="s">
        <v>49</v>
      </c>
      <c r="I2" s="11" t="s">
        <v>50</v>
      </c>
    </row>
    <row r="3" spans="1:9" ht="29" x14ac:dyDescent="0.35">
      <c r="A3" s="12" t="s">
        <v>0</v>
      </c>
      <c r="B3" s="12" t="s">
        <v>51</v>
      </c>
      <c r="C3" s="12">
        <v>1</v>
      </c>
      <c r="D3" s="12" t="s">
        <v>52</v>
      </c>
      <c r="E3" s="12" t="s">
        <v>53</v>
      </c>
      <c r="F3" s="12" t="s">
        <v>54</v>
      </c>
      <c r="G3" s="12" t="s">
        <v>55</v>
      </c>
      <c r="H3" s="12" t="s">
        <v>56</v>
      </c>
      <c r="I3" s="23">
        <v>44743</v>
      </c>
    </row>
    <row r="4" spans="1:9" ht="29" x14ac:dyDescent="0.35">
      <c r="A4" s="12" t="s">
        <v>19</v>
      </c>
      <c r="B4" s="12" t="s">
        <v>57</v>
      </c>
      <c r="C4" s="12">
        <v>1</v>
      </c>
      <c r="D4" s="12" t="s">
        <v>52</v>
      </c>
      <c r="E4" s="12" t="s">
        <v>53</v>
      </c>
      <c r="F4" s="12" t="s">
        <v>54</v>
      </c>
      <c r="G4" s="12" t="s">
        <v>55</v>
      </c>
      <c r="H4" s="12" t="s">
        <v>56</v>
      </c>
      <c r="I4" s="23">
        <v>44743</v>
      </c>
    </row>
    <row r="5" spans="1:9" ht="29" x14ac:dyDescent="0.35">
      <c r="A5" s="12" t="s">
        <v>31</v>
      </c>
      <c r="B5" s="12" t="s">
        <v>58</v>
      </c>
      <c r="C5" s="12">
        <v>1</v>
      </c>
      <c r="D5" s="12" t="s">
        <v>59</v>
      </c>
      <c r="E5" s="12" t="s">
        <v>53</v>
      </c>
      <c r="F5" s="12" t="s">
        <v>54</v>
      </c>
      <c r="G5" s="12" t="s">
        <v>55</v>
      </c>
      <c r="H5" s="12" t="s">
        <v>56</v>
      </c>
      <c r="I5" s="23">
        <v>44531</v>
      </c>
    </row>
    <row r="6" spans="1:9" ht="29" x14ac:dyDescent="0.35">
      <c r="A6" s="12" t="s">
        <v>1</v>
      </c>
      <c r="B6" s="12" t="s">
        <v>60</v>
      </c>
      <c r="C6" s="12">
        <v>2</v>
      </c>
      <c r="D6" s="12" t="s">
        <v>52</v>
      </c>
      <c r="E6" s="12" t="s">
        <v>61</v>
      </c>
      <c r="F6" s="12" t="s">
        <v>54</v>
      </c>
      <c r="G6" s="12" t="s">
        <v>55</v>
      </c>
      <c r="H6" s="12" t="s">
        <v>62</v>
      </c>
      <c r="I6" s="23">
        <v>43891</v>
      </c>
    </row>
    <row r="7" spans="1:9" ht="29" x14ac:dyDescent="0.35">
      <c r="A7" s="12" t="s">
        <v>63</v>
      </c>
      <c r="B7" s="12" t="s">
        <v>64</v>
      </c>
      <c r="C7" s="12">
        <v>2</v>
      </c>
      <c r="D7" s="12" t="s">
        <v>65</v>
      </c>
      <c r="E7" s="12" t="s">
        <v>61</v>
      </c>
      <c r="F7" s="12" t="s">
        <v>54</v>
      </c>
      <c r="G7" s="12" t="s">
        <v>55</v>
      </c>
      <c r="H7" s="12" t="s">
        <v>62</v>
      </c>
      <c r="I7" s="23">
        <v>44621</v>
      </c>
    </row>
    <row r="8" spans="1:9" ht="29" x14ac:dyDescent="0.35">
      <c r="A8" s="12" t="s">
        <v>30</v>
      </c>
      <c r="B8" s="12" t="s">
        <v>66</v>
      </c>
      <c r="C8" s="12">
        <v>2</v>
      </c>
      <c r="D8" s="12" t="s">
        <v>65</v>
      </c>
      <c r="E8" s="12" t="s">
        <v>61</v>
      </c>
      <c r="F8" s="12" t="s">
        <v>54</v>
      </c>
      <c r="G8" s="12" t="s">
        <v>55</v>
      </c>
      <c r="H8" s="12" t="s">
        <v>62</v>
      </c>
      <c r="I8" s="23">
        <v>44652</v>
      </c>
    </row>
  </sheetData>
  <pageMargins left="0.7" right="0.7" top="0.75" bottom="0.75" header="0.3" footer="0.3"/>
  <picture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C5BF-333A-422F-9575-272CC35BCB5A}">
  <dimension ref="A1:J13"/>
  <sheetViews>
    <sheetView workbookViewId="0">
      <selection activeCell="H23" sqref="H23"/>
    </sheetView>
  </sheetViews>
  <sheetFormatPr defaultRowHeight="14.5" x14ac:dyDescent="0.35"/>
  <cols>
    <col min="1" max="1" width="11.453125" bestFit="1" customWidth="1"/>
    <col min="2" max="2" width="20.81640625" customWidth="1"/>
    <col min="3" max="3" width="9.26953125" bestFit="1" customWidth="1"/>
    <col min="7" max="7" width="11.453125" bestFit="1" customWidth="1"/>
    <col min="8" max="8" width="18.26953125" customWidth="1"/>
  </cols>
  <sheetData>
    <row r="1" spans="1:10" x14ac:dyDescent="0.35">
      <c r="A1" s="3" t="s">
        <v>67</v>
      </c>
      <c r="B1" s="28" t="s">
        <v>68</v>
      </c>
      <c r="C1" s="3"/>
      <c r="D1" s="3"/>
      <c r="G1" s="3" t="s">
        <v>69</v>
      </c>
      <c r="H1" s="28" t="s">
        <v>70</v>
      </c>
      <c r="I1" s="3"/>
      <c r="J1" s="3"/>
    </row>
    <row r="2" spans="1:10" x14ac:dyDescent="0.35">
      <c r="A2" s="3" t="s">
        <v>71</v>
      </c>
      <c r="B2" s="3" t="s">
        <v>43</v>
      </c>
      <c r="C2" s="3" t="s">
        <v>72</v>
      </c>
      <c r="D2" s="3" t="s">
        <v>73</v>
      </c>
      <c r="G2" s="3" t="s">
        <v>71</v>
      </c>
      <c r="H2" s="3" t="s">
        <v>43</v>
      </c>
      <c r="I2" s="3" t="s">
        <v>72</v>
      </c>
      <c r="J2" s="3" t="s">
        <v>73</v>
      </c>
    </row>
    <row r="3" spans="1:10" x14ac:dyDescent="0.35">
      <c r="A3" s="16">
        <v>44837</v>
      </c>
      <c r="B3" s="3" t="s">
        <v>74</v>
      </c>
      <c r="C3" s="27">
        <v>0.25</v>
      </c>
      <c r="D3" s="27">
        <v>0.57291666666666663</v>
      </c>
      <c r="G3" s="16">
        <v>44837</v>
      </c>
      <c r="H3" s="3" t="s">
        <v>75</v>
      </c>
      <c r="I3" s="27">
        <v>0.25</v>
      </c>
      <c r="J3" s="27">
        <v>0.91666666666666663</v>
      </c>
    </row>
    <row r="4" spans="1:10" x14ac:dyDescent="0.35">
      <c r="A4" s="16">
        <v>44837</v>
      </c>
      <c r="B4" s="3" t="s">
        <v>76</v>
      </c>
      <c r="C4" s="27">
        <v>0.59375</v>
      </c>
      <c r="D4" s="27">
        <v>0.91666666666666663</v>
      </c>
      <c r="G4" s="16">
        <v>44838</v>
      </c>
      <c r="H4" s="3" t="s">
        <v>77</v>
      </c>
      <c r="I4" s="27">
        <v>0.25</v>
      </c>
      <c r="J4" s="27">
        <v>0.35416666666666669</v>
      </c>
    </row>
    <row r="5" spans="1:10" x14ac:dyDescent="0.35">
      <c r="A5" s="16">
        <v>44838</v>
      </c>
      <c r="B5" s="3" t="s">
        <v>74</v>
      </c>
      <c r="C5" s="27">
        <v>0.25</v>
      </c>
      <c r="D5" s="27">
        <v>0.51041666666666663</v>
      </c>
      <c r="G5" s="16">
        <v>44838</v>
      </c>
      <c r="H5" s="3" t="s">
        <v>78</v>
      </c>
      <c r="I5" s="27">
        <v>0.375</v>
      </c>
      <c r="J5" s="27">
        <v>0.91666666666666663</v>
      </c>
    </row>
    <row r="6" spans="1:10" x14ac:dyDescent="0.35">
      <c r="A6" s="16">
        <v>44838</v>
      </c>
      <c r="B6" s="3" t="s">
        <v>79</v>
      </c>
      <c r="C6" s="27">
        <v>0.52083333333333337</v>
      </c>
      <c r="D6" s="27">
        <v>0.6875</v>
      </c>
      <c r="G6" s="16">
        <v>44839</v>
      </c>
      <c r="H6" s="3" t="s">
        <v>75</v>
      </c>
      <c r="I6" s="27">
        <v>0.25</v>
      </c>
      <c r="J6" s="27">
        <v>0.45833333333333331</v>
      </c>
    </row>
    <row r="7" spans="1:10" x14ac:dyDescent="0.35">
      <c r="A7" s="16">
        <v>44838</v>
      </c>
      <c r="B7" s="3" t="s">
        <v>76</v>
      </c>
      <c r="C7" s="27">
        <v>0.70833333333333337</v>
      </c>
      <c r="D7" s="27">
        <v>0.91666666666666663</v>
      </c>
      <c r="G7" s="16">
        <v>44839</v>
      </c>
      <c r="H7" s="3" t="s">
        <v>78</v>
      </c>
      <c r="I7" s="27">
        <v>0.47916666666666669</v>
      </c>
      <c r="J7" s="27">
        <v>0.64583333333333337</v>
      </c>
    </row>
    <row r="8" spans="1:10" x14ac:dyDescent="0.35">
      <c r="A8" s="16">
        <v>44839</v>
      </c>
      <c r="B8" s="3" t="s">
        <v>74</v>
      </c>
      <c r="C8" s="27">
        <v>0.25</v>
      </c>
      <c r="D8" s="27">
        <v>0.91666666666666663</v>
      </c>
      <c r="G8" s="16">
        <v>44839</v>
      </c>
      <c r="H8" s="3" t="s">
        <v>77</v>
      </c>
      <c r="I8" s="27">
        <v>0.66666666666666663</v>
      </c>
      <c r="J8" s="27">
        <v>0.91666666666666663</v>
      </c>
    </row>
    <row r="9" spans="1:10" x14ac:dyDescent="0.35">
      <c r="A9" s="25">
        <v>44840</v>
      </c>
      <c r="B9" s="12" t="s">
        <v>76</v>
      </c>
      <c r="C9" s="26">
        <v>0.25</v>
      </c>
      <c r="D9" s="27">
        <v>0.46875</v>
      </c>
      <c r="G9" s="25">
        <v>44840</v>
      </c>
      <c r="H9" s="3" t="s">
        <v>75</v>
      </c>
      <c r="I9" s="27">
        <v>0.25</v>
      </c>
      <c r="J9" s="27">
        <v>0.58333333333333337</v>
      </c>
    </row>
    <row r="10" spans="1:10" x14ac:dyDescent="0.35">
      <c r="A10" s="25">
        <v>44840</v>
      </c>
      <c r="B10" s="12" t="s">
        <v>79</v>
      </c>
      <c r="C10" s="26">
        <v>0.48958333333333331</v>
      </c>
      <c r="D10" s="27">
        <v>0.91666666666666663</v>
      </c>
      <c r="G10" s="25">
        <v>44840</v>
      </c>
      <c r="H10" s="3" t="s">
        <v>78</v>
      </c>
      <c r="I10" s="27">
        <v>0.60416666666666663</v>
      </c>
      <c r="J10" s="27">
        <v>0.91666666666666663</v>
      </c>
    </row>
    <row r="11" spans="1:10" x14ac:dyDescent="0.35">
      <c r="A11" s="25">
        <v>44841</v>
      </c>
      <c r="B11" s="12" t="s">
        <v>74</v>
      </c>
      <c r="C11" s="26">
        <v>0.25</v>
      </c>
      <c r="D11" s="27">
        <v>0.46875</v>
      </c>
      <c r="G11" s="25">
        <v>44841</v>
      </c>
      <c r="H11" s="3" t="s">
        <v>75</v>
      </c>
      <c r="I11" s="27">
        <v>0.25</v>
      </c>
      <c r="J11" s="27">
        <v>0.5</v>
      </c>
    </row>
    <row r="12" spans="1:10" x14ac:dyDescent="0.35">
      <c r="A12" s="16">
        <v>44841</v>
      </c>
      <c r="B12" s="12" t="s">
        <v>76</v>
      </c>
      <c r="C12" s="27">
        <v>0.48958333333333331</v>
      </c>
      <c r="D12" s="27">
        <v>0.625</v>
      </c>
      <c r="G12" s="16">
        <v>44841</v>
      </c>
      <c r="H12" s="3" t="s">
        <v>77</v>
      </c>
      <c r="I12" s="27">
        <v>0.52083333333333337</v>
      </c>
      <c r="J12" s="27">
        <v>0.65625</v>
      </c>
    </row>
    <row r="13" spans="1:10" x14ac:dyDescent="0.35">
      <c r="A13" s="16">
        <v>44841</v>
      </c>
      <c r="B13" s="12" t="s">
        <v>79</v>
      </c>
      <c r="C13" s="27">
        <v>0.64583333333333337</v>
      </c>
      <c r="D13" s="27">
        <v>0.91666666666666663</v>
      </c>
      <c r="G13" s="16">
        <v>44841</v>
      </c>
      <c r="H13" s="3" t="s">
        <v>78</v>
      </c>
      <c r="I13" s="27">
        <v>0.67708333333333337</v>
      </c>
      <c r="J13" s="27">
        <v>0.91666666666666663</v>
      </c>
    </row>
  </sheetData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81132-2C19-417C-98F9-615044D6DAF5}">
  <dimension ref="A1:I25"/>
  <sheetViews>
    <sheetView workbookViewId="0">
      <selection activeCell="H22" sqref="H22"/>
    </sheetView>
  </sheetViews>
  <sheetFormatPr defaultRowHeight="14.5" x14ac:dyDescent="0.35"/>
  <cols>
    <col min="2" max="2" width="16" bestFit="1" customWidth="1"/>
    <col min="3" max="3" width="11.81640625" bestFit="1" customWidth="1"/>
    <col min="4" max="4" width="10.26953125" customWidth="1"/>
    <col min="5" max="5" width="17.81640625" bestFit="1" customWidth="1"/>
    <col min="6" max="7" width="14.54296875" customWidth="1"/>
    <col min="8" max="8" width="10.54296875" bestFit="1" customWidth="1"/>
    <col min="9" max="9" width="12.1796875" customWidth="1"/>
  </cols>
  <sheetData>
    <row r="1" spans="1:9" s="10" customFormat="1" ht="43.5" x14ac:dyDescent="0.35">
      <c r="A1" s="10" t="s">
        <v>42</v>
      </c>
      <c r="C1" s="10" t="s">
        <v>80</v>
      </c>
      <c r="D1" s="10" t="s">
        <v>81</v>
      </c>
      <c r="E1" s="10" t="s">
        <v>82</v>
      </c>
      <c r="F1" s="10" t="s">
        <v>83</v>
      </c>
      <c r="G1" s="10" t="s">
        <v>84</v>
      </c>
      <c r="H1" s="10" t="s">
        <v>85</v>
      </c>
      <c r="I1" s="10" t="s">
        <v>86</v>
      </c>
    </row>
    <row r="2" spans="1:9" x14ac:dyDescent="0.35">
      <c r="A2" s="10" t="s">
        <v>0</v>
      </c>
      <c r="B2" s="10" t="s">
        <v>74</v>
      </c>
      <c r="C2" s="13">
        <v>0.93</v>
      </c>
      <c r="D2" s="2">
        <v>7.0000000000000007E-2</v>
      </c>
      <c r="E2" s="2">
        <v>0.12</v>
      </c>
      <c r="F2" s="2">
        <v>0.31</v>
      </c>
      <c r="G2" s="2">
        <f>SUM(C2:F2)</f>
        <v>1.4300000000000002</v>
      </c>
      <c r="H2" s="2">
        <v>1.75</v>
      </c>
      <c r="I2" s="2">
        <v>3.75</v>
      </c>
    </row>
    <row r="3" spans="1:9" x14ac:dyDescent="0.35">
      <c r="A3" s="10" t="s">
        <v>19</v>
      </c>
      <c r="B3" s="10" t="s">
        <v>79</v>
      </c>
      <c r="C3" s="13">
        <v>1.19</v>
      </c>
      <c r="D3" s="2">
        <v>0.08</v>
      </c>
      <c r="E3" s="2">
        <v>0.12</v>
      </c>
      <c r="F3" s="2">
        <v>0.31</v>
      </c>
      <c r="G3" s="2">
        <f t="shared" ref="G3:G7" si="0">SUM(C3:F3)</f>
        <v>1.7000000000000002</v>
      </c>
      <c r="H3" s="2">
        <v>2.06</v>
      </c>
      <c r="I3" s="2">
        <v>3.75</v>
      </c>
    </row>
    <row r="4" spans="1:9" ht="29" x14ac:dyDescent="0.35">
      <c r="A4" s="10" t="s">
        <v>31</v>
      </c>
      <c r="B4" s="10" t="s">
        <v>87</v>
      </c>
      <c r="C4" s="13">
        <v>1.04</v>
      </c>
      <c r="D4" s="2">
        <v>0.1</v>
      </c>
      <c r="E4" s="2">
        <v>0.12</v>
      </c>
      <c r="F4" s="2">
        <v>0.31</v>
      </c>
      <c r="G4" s="2">
        <f t="shared" si="0"/>
        <v>1.5700000000000003</v>
      </c>
      <c r="H4" s="2">
        <v>1.75</v>
      </c>
      <c r="I4" s="2">
        <v>3.75</v>
      </c>
    </row>
    <row r="5" spans="1:9" x14ac:dyDescent="0.35">
      <c r="A5" s="10" t="s">
        <v>1</v>
      </c>
      <c r="B5" s="10" t="s">
        <v>75</v>
      </c>
      <c r="C5" s="13">
        <v>0.47</v>
      </c>
      <c r="D5" s="2">
        <v>0.04</v>
      </c>
      <c r="E5" s="2">
        <v>0.08</v>
      </c>
      <c r="F5" s="2">
        <v>0.28000000000000003</v>
      </c>
      <c r="G5" s="2">
        <f t="shared" si="0"/>
        <v>0.87</v>
      </c>
      <c r="H5" s="2">
        <v>0.98</v>
      </c>
      <c r="I5" s="2">
        <v>2.2000000000000002</v>
      </c>
    </row>
    <row r="6" spans="1:9" x14ac:dyDescent="0.35">
      <c r="A6" s="10" t="s">
        <v>63</v>
      </c>
      <c r="B6" s="10" t="s">
        <v>77</v>
      </c>
      <c r="C6" s="13">
        <v>0.62</v>
      </c>
      <c r="D6" s="2">
        <v>0.04</v>
      </c>
      <c r="E6" s="2">
        <v>0.08</v>
      </c>
      <c r="F6" s="2">
        <v>0.28000000000000003</v>
      </c>
      <c r="G6" s="2">
        <f t="shared" si="0"/>
        <v>1.02</v>
      </c>
      <c r="H6" s="2">
        <v>1.1200000000000001</v>
      </c>
      <c r="I6" s="2">
        <v>2.2000000000000002</v>
      </c>
    </row>
    <row r="7" spans="1:9" x14ac:dyDescent="0.35">
      <c r="A7" s="10" t="s">
        <v>30</v>
      </c>
      <c r="B7" s="10" t="s">
        <v>78</v>
      </c>
      <c r="C7" s="13">
        <v>0.63</v>
      </c>
      <c r="D7" s="2">
        <v>0.05</v>
      </c>
      <c r="E7" s="2">
        <v>0.08</v>
      </c>
      <c r="F7" s="2">
        <v>0.28000000000000003</v>
      </c>
      <c r="G7" s="2">
        <f t="shared" si="0"/>
        <v>1.04</v>
      </c>
      <c r="H7" s="2">
        <v>1.1200000000000001</v>
      </c>
      <c r="I7" s="2">
        <v>2.2000000000000002</v>
      </c>
    </row>
    <row r="25" spans="9:9" x14ac:dyDescent="0.35">
      <c r="I25" t="s">
        <v>88</v>
      </c>
    </row>
  </sheetData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5503-339B-4D7A-A0E2-B858B58178E1}">
  <dimension ref="A1:Y51"/>
  <sheetViews>
    <sheetView topLeftCell="C1" workbookViewId="0">
      <selection activeCell="N6" sqref="N6"/>
    </sheetView>
  </sheetViews>
  <sheetFormatPr defaultRowHeight="14.5" x14ac:dyDescent="0.35"/>
  <cols>
    <col min="1" max="1" width="11.453125" bestFit="1" customWidth="1"/>
    <col min="3" max="3" width="19" customWidth="1"/>
    <col min="4" max="4" width="13.1796875" bestFit="1" customWidth="1"/>
    <col min="5" max="5" width="12.7265625" bestFit="1" customWidth="1"/>
    <col min="6" max="6" width="11.81640625" bestFit="1" customWidth="1"/>
    <col min="7" max="7" width="15.1796875" bestFit="1" customWidth="1"/>
    <col min="8" max="8" width="13.7265625" customWidth="1"/>
    <col min="9" max="9" width="17.1796875" bestFit="1" customWidth="1"/>
    <col min="10" max="10" width="13.54296875" customWidth="1"/>
    <col min="11" max="12" width="15.54296875" customWidth="1"/>
    <col min="14" max="14" width="81.26953125" bestFit="1" customWidth="1"/>
    <col min="15" max="15" width="12" customWidth="1"/>
  </cols>
  <sheetData>
    <row r="1" spans="1:25" x14ac:dyDescent="0.35">
      <c r="D1" t="s">
        <v>89</v>
      </c>
    </row>
    <row r="3" spans="1:25" ht="64" x14ac:dyDescent="0.45">
      <c r="A3" s="14" t="s">
        <v>71</v>
      </c>
      <c r="B3" s="14" t="s">
        <v>90</v>
      </c>
      <c r="C3" s="14" t="s">
        <v>91</v>
      </c>
      <c r="D3" s="56" t="s">
        <v>92</v>
      </c>
      <c r="E3" s="14" t="s">
        <v>93</v>
      </c>
      <c r="F3" s="14" t="s">
        <v>94</v>
      </c>
      <c r="G3" s="14" t="s">
        <v>95</v>
      </c>
      <c r="H3" s="14" t="s">
        <v>96</v>
      </c>
      <c r="I3" s="14" t="s">
        <v>97</v>
      </c>
      <c r="J3" s="14" t="s">
        <v>98</v>
      </c>
      <c r="K3" s="14" t="s">
        <v>99</v>
      </c>
      <c r="L3" s="14" t="s">
        <v>100</v>
      </c>
      <c r="M3" s="14" t="s">
        <v>101</v>
      </c>
      <c r="N3" s="14" t="s">
        <v>102</v>
      </c>
      <c r="O3" s="14" t="s">
        <v>103</v>
      </c>
    </row>
    <row r="4" spans="1:25" x14ac:dyDescent="0.35">
      <c r="A4" s="17">
        <v>44807</v>
      </c>
      <c r="B4" s="18">
        <v>7.45</v>
      </c>
      <c r="C4" s="1" t="s">
        <v>12</v>
      </c>
      <c r="D4" s="3">
        <v>2</v>
      </c>
      <c r="E4" s="17">
        <v>44821</v>
      </c>
      <c r="F4" s="1" t="s">
        <v>104</v>
      </c>
      <c r="G4" s="1" t="s">
        <v>105</v>
      </c>
      <c r="H4" s="1" t="s">
        <v>106</v>
      </c>
      <c r="I4" s="1" t="s">
        <v>107</v>
      </c>
      <c r="J4" s="1">
        <v>1127</v>
      </c>
      <c r="K4" s="1" t="s">
        <v>108</v>
      </c>
      <c r="L4" s="1" t="s">
        <v>109</v>
      </c>
      <c r="M4" s="1" t="s">
        <v>110</v>
      </c>
      <c r="N4" s="1" t="s">
        <v>111</v>
      </c>
      <c r="O4" s="1" t="s">
        <v>112</v>
      </c>
    </row>
    <row r="5" spans="1:25" x14ac:dyDescent="0.35">
      <c r="A5" s="16">
        <v>44807</v>
      </c>
      <c r="B5" s="20">
        <v>8.2200000000000006</v>
      </c>
      <c r="C5" s="3" t="s">
        <v>26</v>
      </c>
      <c r="D5" s="3">
        <v>5</v>
      </c>
      <c r="E5" s="16">
        <v>44859</v>
      </c>
      <c r="F5" s="3"/>
      <c r="G5" s="3" t="s">
        <v>113</v>
      </c>
      <c r="H5" s="3" t="s">
        <v>113</v>
      </c>
      <c r="I5" s="3" t="s">
        <v>114</v>
      </c>
      <c r="J5" s="3">
        <v>1034</v>
      </c>
      <c r="K5" s="1" t="s">
        <v>115</v>
      </c>
      <c r="L5" s="3" t="s">
        <v>109</v>
      </c>
      <c r="M5" s="3" t="s">
        <v>116</v>
      </c>
      <c r="N5" s="3" t="s">
        <v>111</v>
      </c>
      <c r="O5" s="3" t="s">
        <v>117</v>
      </c>
    </row>
    <row r="6" spans="1:25" x14ac:dyDescent="0.35">
      <c r="A6" s="16">
        <v>44809</v>
      </c>
      <c r="B6" s="20">
        <v>18.21</v>
      </c>
      <c r="C6" s="3" t="s">
        <v>118</v>
      </c>
      <c r="D6" s="3">
        <v>12</v>
      </c>
      <c r="E6" s="21">
        <v>44562</v>
      </c>
      <c r="F6" s="3" t="s">
        <v>119</v>
      </c>
      <c r="G6" s="3" t="s">
        <v>113</v>
      </c>
      <c r="H6" s="3" t="s">
        <v>113</v>
      </c>
      <c r="I6" s="3" t="s">
        <v>120</v>
      </c>
      <c r="J6" s="3">
        <v>2200</v>
      </c>
      <c r="K6" s="1" t="s">
        <v>121</v>
      </c>
      <c r="L6" s="3" t="s">
        <v>122</v>
      </c>
      <c r="M6" s="3" t="s">
        <v>123</v>
      </c>
      <c r="N6" s="3" t="s">
        <v>124</v>
      </c>
      <c r="O6" s="3" t="s">
        <v>117</v>
      </c>
    </row>
    <row r="7" spans="1:25" x14ac:dyDescent="0.35">
      <c r="A7" s="16">
        <v>44809</v>
      </c>
      <c r="B7" s="20">
        <v>14.04</v>
      </c>
      <c r="C7" s="3" t="s">
        <v>15</v>
      </c>
      <c r="D7" s="3">
        <v>3</v>
      </c>
      <c r="E7" s="21">
        <v>44866</v>
      </c>
      <c r="F7" s="3" t="s">
        <v>125</v>
      </c>
      <c r="G7" s="3" t="s">
        <v>113</v>
      </c>
      <c r="H7" s="3" t="s">
        <v>113</v>
      </c>
      <c r="I7" s="3" t="s">
        <v>126</v>
      </c>
      <c r="J7" s="3">
        <v>2082</v>
      </c>
      <c r="K7" s="1" t="s">
        <v>127</v>
      </c>
      <c r="L7" s="3" t="s">
        <v>109</v>
      </c>
      <c r="M7" s="3" t="s">
        <v>128</v>
      </c>
      <c r="N7" s="3" t="s">
        <v>111</v>
      </c>
      <c r="O7" s="3" t="s">
        <v>129</v>
      </c>
    </row>
    <row r="8" spans="1:25" x14ac:dyDescent="0.35">
      <c r="A8" s="16">
        <v>44809</v>
      </c>
      <c r="B8" s="20">
        <v>16.02</v>
      </c>
      <c r="C8" s="3" t="s">
        <v>27</v>
      </c>
      <c r="D8" s="3"/>
      <c r="E8" s="16">
        <v>44835</v>
      </c>
      <c r="F8" s="3" t="s">
        <v>130</v>
      </c>
      <c r="G8" s="3" t="s">
        <v>106</v>
      </c>
      <c r="H8" s="3" t="s">
        <v>113</v>
      </c>
      <c r="I8" s="3" t="s">
        <v>114</v>
      </c>
      <c r="J8" s="3">
        <v>724</v>
      </c>
      <c r="K8" s="1" t="s">
        <v>131</v>
      </c>
      <c r="L8" s="3" t="s">
        <v>109</v>
      </c>
      <c r="M8" s="3" t="s">
        <v>116</v>
      </c>
      <c r="N8" s="3" t="s">
        <v>111</v>
      </c>
      <c r="O8" s="3" t="s">
        <v>132</v>
      </c>
    </row>
    <row r="9" spans="1:25" x14ac:dyDescent="0.35">
      <c r="A9" s="3"/>
      <c r="B9" s="20">
        <v>10</v>
      </c>
      <c r="C9" s="3" t="s">
        <v>40</v>
      </c>
      <c r="D9" s="3">
        <v>4</v>
      </c>
      <c r="E9" s="22">
        <v>44865</v>
      </c>
      <c r="F9" s="3" t="s">
        <v>133</v>
      </c>
      <c r="G9" s="3"/>
      <c r="H9" s="3"/>
      <c r="I9" s="3" t="s">
        <v>126</v>
      </c>
      <c r="J9" s="3">
        <v>325</v>
      </c>
      <c r="K9" s="1" t="s">
        <v>134</v>
      </c>
      <c r="L9" s="3" t="s">
        <v>135</v>
      </c>
      <c r="M9" s="3"/>
      <c r="N9" s="3" t="s">
        <v>111</v>
      </c>
      <c r="O9" s="3" t="s">
        <v>136</v>
      </c>
    </row>
    <row r="10" spans="1:25" x14ac:dyDescent="0.35">
      <c r="A10" s="3"/>
      <c r="B10" s="20"/>
      <c r="C10" s="3" t="s">
        <v>13</v>
      </c>
      <c r="D10" s="3">
        <v>5</v>
      </c>
      <c r="E10" s="3"/>
      <c r="F10" s="3" t="s">
        <v>137</v>
      </c>
      <c r="G10" s="3"/>
      <c r="H10" s="3"/>
      <c r="I10" s="1" t="s">
        <v>107</v>
      </c>
      <c r="J10" s="3">
        <v>2096</v>
      </c>
      <c r="K10" s="1" t="s">
        <v>138</v>
      </c>
      <c r="L10" s="3" t="s">
        <v>109</v>
      </c>
      <c r="M10" s="3" t="s">
        <v>110</v>
      </c>
      <c r="N10" s="3" t="s">
        <v>139</v>
      </c>
      <c r="O10" s="3" t="s">
        <v>136</v>
      </c>
    </row>
    <row r="11" spans="1:25" x14ac:dyDescent="0.35">
      <c r="A11" s="3"/>
      <c r="B11" s="20"/>
      <c r="C11" s="3" t="s">
        <v>36</v>
      </c>
      <c r="D11" s="3"/>
      <c r="E11" s="21">
        <v>44986</v>
      </c>
      <c r="F11" s="3" t="s">
        <v>140</v>
      </c>
      <c r="G11" s="3" t="s">
        <v>106</v>
      </c>
      <c r="H11" s="3" t="s">
        <v>106</v>
      </c>
      <c r="I11" s="3" t="s">
        <v>120</v>
      </c>
      <c r="J11" s="3">
        <v>2500</v>
      </c>
      <c r="K11" s="1" t="s">
        <v>141</v>
      </c>
      <c r="L11" s="3" t="s">
        <v>122</v>
      </c>
      <c r="M11" s="3" t="s">
        <v>116</v>
      </c>
      <c r="N11" s="3" t="s">
        <v>111</v>
      </c>
      <c r="O11" s="3" t="s">
        <v>142</v>
      </c>
    </row>
    <row r="12" spans="1:25" x14ac:dyDescent="0.35">
      <c r="A12" s="16">
        <v>44811</v>
      </c>
      <c r="B12" s="20">
        <v>16.32</v>
      </c>
      <c r="C12" s="3" t="s">
        <v>17</v>
      </c>
      <c r="D12" s="3"/>
      <c r="E12" s="21">
        <v>44562</v>
      </c>
      <c r="F12" s="3" t="s">
        <v>143</v>
      </c>
      <c r="G12" s="3" t="s">
        <v>113</v>
      </c>
      <c r="H12" s="3" t="s">
        <v>113</v>
      </c>
      <c r="I12" s="3" t="s">
        <v>120</v>
      </c>
      <c r="J12" s="3" t="s">
        <v>144</v>
      </c>
      <c r="K12" s="1" t="s">
        <v>145</v>
      </c>
      <c r="L12" s="3" t="s">
        <v>109</v>
      </c>
      <c r="M12" s="3" t="s">
        <v>123</v>
      </c>
      <c r="N12" s="3" t="s">
        <v>111</v>
      </c>
      <c r="O12" s="3" t="s">
        <v>129</v>
      </c>
    </row>
    <row r="13" spans="1:25" x14ac:dyDescent="0.35">
      <c r="A13" s="16">
        <v>44811</v>
      </c>
      <c r="B13" s="20">
        <v>16.32</v>
      </c>
      <c r="C13" s="3" t="s">
        <v>27</v>
      </c>
      <c r="D13" s="3">
        <v>-1</v>
      </c>
      <c r="E13" s="16">
        <v>44835</v>
      </c>
      <c r="F13" s="3" t="s">
        <v>146</v>
      </c>
      <c r="G13" s="3" t="s">
        <v>106</v>
      </c>
      <c r="H13" s="3" t="s">
        <v>113</v>
      </c>
      <c r="I13" s="3" t="s">
        <v>147</v>
      </c>
      <c r="J13" s="3">
        <v>704</v>
      </c>
      <c r="K13" s="1" t="s">
        <v>148</v>
      </c>
      <c r="L13" s="3" t="s">
        <v>109</v>
      </c>
      <c r="M13" s="3" t="s">
        <v>116</v>
      </c>
      <c r="N13" s="3" t="s">
        <v>149</v>
      </c>
      <c r="O13" s="3" t="s">
        <v>129</v>
      </c>
      <c r="Y13" t="s">
        <v>150</v>
      </c>
    </row>
    <row r="14" spans="1:25" x14ac:dyDescent="0.35">
      <c r="A14" s="3"/>
      <c r="B14" s="20">
        <v>9.1199999999999992</v>
      </c>
      <c r="C14" s="3" t="s">
        <v>151</v>
      </c>
      <c r="D14" s="3">
        <v>18</v>
      </c>
      <c r="E14" s="16">
        <v>44822</v>
      </c>
      <c r="F14" s="3" t="s">
        <v>152</v>
      </c>
      <c r="G14" s="3" t="s">
        <v>153</v>
      </c>
      <c r="H14" s="3" t="s">
        <v>154</v>
      </c>
      <c r="I14" s="3" t="s">
        <v>147</v>
      </c>
      <c r="J14" s="3">
        <v>653</v>
      </c>
      <c r="K14" s="1" t="s">
        <v>155</v>
      </c>
      <c r="L14" s="3" t="s">
        <v>156</v>
      </c>
      <c r="M14" s="3"/>
      <c r="N14" s="3" t="s">
        <v>157</v>
      </c>
      <c r="O14" s="3" t="s">
        <v>136</v>
      </c>
    </row>
    <row r="15" spans="1:25" x14ac:dyDescent="0.35">
      <c r="A15" s="16">
        <v>44812</v>
      </c>
      <c r="B15" s="20">
        <v>11.13</v>
      </c>
      <c r="C15" s="3" t="s">
        <v>37</v>
      </c>
      <c r="D15" s="3">
        <v>4</v>
      </c>
      <c r="E15" s="16">
        <v>44826</v>
      </c>
      <c r="F15" s="3" t="s">
        <v>158</v>
      </c>
      <c r="G15" s="3" t="s">
        <v>106</v>
      </c>
      <c r="H15" s="3" t="s">
        <v>106</v>
      </c>
      <c r="I15" s="3" t="s">
        <v>159</v>
      </c>
      <c r="J15" s="3">
        <v>655</v>
      </c>
      <c r="K15" s="1" t="s">
        <v>160</v>
      </c>
      <c r="L15" s="3" t="s">
        <v>135</v>
      </c>
      <c r="M15" s="3" t="s">
        <v>116</v>
      </c>
      <c r="N15" s="3" t="s">
        <v>111</v>
      </c>
      <c r="O15" s="3"/>
    </row>
    <row r="16" spans="1:25" x14ac:dyDescent="0.35">
      <c r="A16" s="16">
        <v>44812</v>
      </c>
      <c r="B16" s="20">
        <v>10.32</v>
      </c>
      <c r="C16" s="3" t="s">
        <v>16</v>
      </c>
      <c r="D16" s="3">
        <v>2</v>
      </c>
      <c r="E16" s="21">
        <v>44835</v>
      </c>
      <c r="F16" s="3" t="s">
        <v>161</v>
      </c>
      <c r="G16" s="3" t="s">
        <v>113</v>
      </c>
      <c r="H16" s="3" t="s">
        <v>113</v>
      </c>
      <c r="I16" s="3" t="s">
        <v>162</v>
      </c>
      <c r="J16" s="3">
        <v>590</v>
      </c>
      <c r="K16" s="1" t="s">
        <v>163</v>
      </c>
      <c r="L16" s="3" t="s">
        <v>109</v>
      </c>
      <c r="M16" s="3"/>
      <c r="N16" s="3" t="s">
        <v>111</v>
      </c>
      <c r="O16" s="3"/>
    </row>
    <row r="17" spans="1:15" x14ac:dyDescent="0.35">
      <c r="A17" s="16">
        <v>44814</v>
      </c>
      <c r="B17" s="20">
        <v>12.09</v>
      </c>
      <c r="C17" s="3" t="s">
        <v>18</v>
      </c>
      <c r="D17" s="3">
        <v>4</v>
      </c>
      <c r="E17" s="21">
        <v>44562</v>
      </c>
      <c r="F17" s="3" t="s">
        <v>164</v>
      </c>
      <c r="G17" s="3" t="s">
        <v>135</v>
      </c>
      <c r="H17" s="3" t="s">
        <v>106</v>
      </c>
      <c r="I17" s="3" t="s">
        <v>120</v>
      </c>
      <c r="J17" s="3">
        <v>2200</v>
      </c>
      <c r="K17" s="1" t="s">
        <v>165</v>
      </c>
      <c r="L17" s="3" t="s">
        <v>109</v>
      </c>
      <c r="M17" s="3" t="s">
        <v>128</v>
      </c>
      <c r="N17" s="3" t="s">
        <v>139</v>
      </c>
      <c r="O17" s="3" t="s">
        <v>117</v>
      </c>
    </row>
    <row r="18" spans="1:15" x14ac:dyDescent="0.35">
      <c r="A18" s="16">
        <v>44815</v>
      </c>
      <c r="B18" s="20">
        <v>12.44</v>
      </c>
      <c r="C18" s="3" t="s">
        <v>15</v>
      </c>
      <c r="D18" s="3">
        <v>3</v>
      </c>
      <c r="E18" s="16">
        <v>44877</v>
      </c>
      <c r="F18" s="3" t="s">
        <v>166</v>
      </c>
      <c r="G18" s="3"/>
      <c r="H18" s="3"/>
      <c r="I18" s="3" t="s">
        <v>126</v>
      </c>
      <c r="J18" s="3">
        <v>2505</v>
      </c>
      <c r="K18" s="1" t="s">
        <v>167</v>
      </c>
      <c r="L18" s="3" t="s">
        <v>135</v>
      </c>
      <c r="M18" s="3"/>
      <c r="N18" s="3" t="s">
        <v>111</v>
      </c>
      <c r="O18" s="3" t="s">
        <v>136</v>
      </c>
    </row>
    <row r="19" spans="1:15" x14ac:dyDescent="0.35">
      <c r="A19" s="16">
        <v>44815</v>
      </c>
      <c r="B19" s="20">
        <v>13</v>
      </c>
      <c r="C19" s="3" t="s">
        <v>168</v>
      </c>
      <c r="D19" s="3">
        <v>-21</v>
      </c>
      <c r="E19" s="22">
        <v>44621</v>
      </c>
      <c r="F19" s="3" t="s">
        <v>169</v>
      </c>
      <c r="G19" s="3" t="s">
        <v>113</v>
      </c>
      <c r="H19" s="3" t="s">
        <v>113</v>
      </c>
      <c r="I19" s="3" t="s">
        <v>162</v>
      </c>
      <c r="J19" s="3">
        <v>450</v>
      </c>
      <c r="K19" s="1" t="s">
        <v>170</v>
      </c>
      <c r="L19" s="3" t="s">
        <v>109</v>
      </c>
      <c r="M19" s="3"/>
      <c r="N19" s="3" t="s">
        <v>111</v>
      </c>
      <c r="O19" s="3" t="s">
        <v>171</v>
      </c>
    </row>
    <row r="20" spans="1:15" x14ac:dyDescent="0.35">
      <c r="A20" s="16">
        <v>44816</v>
      </c>
      <c r="B20" s="20">
        <v>13</v>
      </c>
      <c r="C20" s="3" t="s">
        <v>38</v>
      </c>
      <c r="D20" s="3">
        <v>-18</v>
      </c>
      <c r="E20" s="3"/>
      <c r="F20" s="3" t="s">
        <v>172</v>
      </c>
      <c r="G20" s="3" t="s">
        <v>106</v>
      </c>
      <c r="H20" s="3" t="s">
        <v>106</v>
      </c>
      <c r="I20" s="3" t="s">
        <v>173</v>
      </c>
      <c r="J20" s="3">
        <v>687</v>
      </c>
      <c r="K20" s="1" t="s">
        <v>174</v>
      </c>
      <c r="L20" s="3" t="s">
        <v>109</v>
      </c>
      <c r="M20" s="3"/>
      <c r="N20" s="3" t="s">
        <v>111</v>
      </c>
      <c r="O20" s="3"/>
    </row>
    <row r="21" spans="1:15" x14ac:dyDescent="0.35">
      <c r="A21" s="16">
        <v>44816</v>
      </c>
      <c r="B21" s="20">
        <v>13</v>
      </c>
      <c r="C21" s="3" t="s">
        <v>175</v>
      </c>
      <c r="D21" s="3"/>
      <c r="E21" s="3"/>
      <c r="F21" s="3" t="s">
        <v>176</v>
      </c>
      <c r="G21" s="3" t="s">
        <v>113</v>
      </c>
      <c r="H21" s="3" t="s">
        <v>177</v>
      </c>
      <c r="I21" s="3" t="s">
        <v>173</v>
      </c>
      <c r="J21" s="3">
        <v>428</v>
      </c>
      <c r="K21" s="1" t="s">
        <v>178</v>
      </c>
      <c r="L21" s="3" t="s">
        <v>135</v>
      </c>
      <c r="M21" s="3"/>
      <c r="N21" s="3" t="s">
        <v>179</v>
      </c>
      <c r="O21" s="3" t="s">
        <v>171</v>
      </c>
    </row>
    <row r="22" spans="1:15" x14ac:dyDescent="0.35">
      <c r="A22" s="16">
        <v>44816</v>
      </c>
      <c r="B22" s="20">
        <v>13</v>
      </c>
      <c r="C22" s="3" t="s">
        <v>180</v>
      </c>
      <c r="D22" s="3">
        <v>3</v>
      </c>
      <c r="E22" s="21">
        <v>44896</v>
      </c>
      <c r="F22" s="3"/>
      <c r="G22" s="3" t="s">
        <v>135</v>
      </c>
      <c r="H22" s="3" t="s">
        <v>106</v>
      </c>
      <c r="I22" s="3" t="s">
        <v>120</v>
      </c>
      <c r="J22" s="3">
        <v>1800</v>
      </c>
      <c r="K22" s="1" t="s">
        <v>181</v>
      </c>
      <c r="L22" s="3" t="s">
        <v>109</v>
      </c>
      <c r="M22" s="3" t="s">
        <v>123</v>
      </c>
      <c r="N22" s="3" t="s">
        <v>111</v>
      </c>
      <c r="O22" s="3" t="s">
        <v>171</v>
      </c>
    </row>
    <row r="23" spans="1:15" x14ac:dyDescent="0.35">
      <c r="A23" s="16">
        <v>44816</v>
      </c>
      <c r="B23" s="20">
        <v>13</v>
      </c>
      <c r="C23" s="3" t="s">
        <v>27</v>
      </c>
      <c r="D23" s="3">
        <v>2</v>
      </c>
      <c r="E23" s="16">
        <v>44841</v>
      </c>
      <c r="F23" s="3" t="s">
        <v>182</v>
      </c>
      <c r="G23" s="3" t="s">
        <v>106</v>
      </c>
      <c r="H23" s="3" t="s">
        <v>106</v>
      </c>
      <c r="I23" s="3" t="s">
        <v>147</v>
      </c>
      <c r="J23" s="3">
        <v>429</v>
      </c>
      <c r="K23" s="1" t="s">
        <v>183</v>
      </c>
      <c r="L23" s="3" t="s">
        <v>122</v>
      </c>
      <c r="M23" s="3" t="s">
        <v>116</v>
      </c>
      <c r="N23" s="3" t="s">
        <v>111</v>
      </c>
      <c r="O23" s="3" t="s">
        <v>171</v>
      </c>
    </row>
    <row r="24" spans="1:15" x14ac:dyDescent="0.35">
      <c r="A24" s="16">
        <v>44817</v>
      </c>
      <c r="B24" s="20">
        <v>13.19</v>
      </c>
      <c r="C24" s="3" t="s">
        <v>36</v>
      </c>
      <c r="D24" s="3">
        <v>4</v>
      </c>
      <c r="E24" s="21">
        <v>44986</v>
      </c>
      <c r="F24" s="3" t="s">
        <v>184</v>
      </c>
      <c r="G24" s="3" t="s">
        <v>106</v>
      </c>
      <c r="H24" s="3" t="s">
        <v>106</v>
      </c>
      <c r="I24" s="3" t="s">
        <v>120</v>
      </c>
      <c r="J24" s="3">
        <v>2500</v>
      </c>
      <c r="K24" s="1" t="s">
        <v>185</v>
      </c>
      <c r="L24" s="3" t="s">
        <v>109</v>
      </c>
      <c r="M24" s="3" t="s">
        <v>116</v>
      </c>
      <c r="N24" s="3" t="s">
        <v>111</v>
      </c>
      <c r="O24" s="3" t="s">
        <v>142</v>
      </c>
    </row>
    <row r="25" spans="1:15" x14ac:dyDescent="0.35">
      <c r="A25" s="16">
        <v>44818</v>
      </c>
      <c r="B25" s="20">
        <v>15.57</v>
      </c>
      <c r="C25" s="3" t="s">
        <v>16</v>
      </c>
      <c r="D25" s="3"/>
      <c r="E25" s="22">
        <v>44877</v>
      </c>
      <c r="F25" s="3" t="s">
        <v>186</v>
      </c>
      <c r="G25" s="3" t="s">
        <v>106</v>
      </c>
      <c r="H25" s="3" t="s">
        <v>106</v>
      </c>
      <c r="I25" s="3" t="s">
        <v>173</v>
      </c>
      <c r="J25" s="3">
        <v>604</v>
      </c>
      <c r="K25" s="1" t="s">
        <v>187</v>
      </c>
      <c r="L25" s="3" t="s">
        <v>109</v>
      </c>
      <c r="M25" s="3"/>
      <c r="N25" s="3" t="s">
        <v>111</v>
      </c>
      <c r="O25" s="3" t="s">
        <v>142</v>
      </c>
    </row>
    <row r="26" spans="1:15" x14ac:dyDescent="0.35">
      <c r="A26" s="16">
        <v>44819</v>
      </c>
      <c r="B26" s="20">
        <v>15.15</v>
      </c>
      <c r="C26" s="3" t="s">
        <v>40</v>
      </c>
      <c r="D26" s="3">
        <v>4</v>
      </c>
      <c r="E26" s="16">
        <v>44839</v>
      </c>
      <c r="F26" s="3" t="s">
        <v>188</v>
      </c>
      <c r="G26" s="3" t="s">
        <v>106</v>
      </c>
      <c r="H26" s="3" t="s">
        <v>106</v>
      </c>
      <c r="I26" s="3" t="s">
        <v>126</v>
      </c>
      <c r="J26" s="3">
        <v>1022</v>
      </c>
      <c r="K26" s="1" t="s">
        <v>189</v>
      </c>
      <c r="L26" s="3" t="s">
        <v>122</v>
      </c>
      <c r="M26" s="3" t="s">
        <v>128</v>
      </c>
      <c r="N26" s="3" t="s">
        <v>139</v>
      </c>
      <c r="O26" s="3" t="s">
        <v>142</v>
      </c>
    </row>
    <row r="27" spans="1:15" x14ac:dyDescent="0.35">
      <c r="A27" s="16">
        <v>44819</v>
      </c>
      <c r="B27" s="20">
        <v>8.25</v>
      </c>
      <c r="C27" s="3" t="s">
        <v>180</v>
      </c>
      <c r="D27" s="3">
        <v>2</v>
      </c>
      <c r="E27" s="21">
        <v>44896</v>
      </c>
      <c r="F27" s="3"/>
      <c r="G27" s="3" t="s">
        <v>113</v>
      </c>
      <c r="H27" s="3" t="s">
        <v>113</v>
      </c>
      <c r="I27" s="3" t="s">
        <v>120</v>
      </c>
      <c r="J27" s="3">
        <v>1600</v>
      </c>
      <c r="K27" s="1" t="s">
        <v>190</v>
      </c>
      <c r="L27" s="3" t="s">
        <v>109</v>
      </c>
      <c r="M27" s="3" t="s">
        <v>123</v>
      </c>
      <c r="N27" s="3" t="s">
        <v>139</v>
      </c>
      <c r="O27" s="3" t="s">
        <v>136</v>
      </c>
    </row>
    <row r="28" spans="1:15" x14ac:dyDescent="0.35">
      <c r="A28" s="16">
        <v>44819</v>
      </c>
      <c r="B28" s="20">
        <v>18.28</v>
      </c>
      <c r="C28" s="3" t="s">
        <v>168</v>
      </c>
      <c r="D28" s="3">
        <v>-20</v>
      </c>
      <c r="E28" s="22">
        <v>44635</v>
      </c>
      <c r="F28" s="3" t="s">
        <v>191</v>
      </c>
      <c r="G28" s="3" t="s">
        <v>113</v>
      </c>
      <c r="H28" s="3" t="s">
        <v>113</v>
      </c>
      <c r="I28" s="3" t="s">
        <v>192</v>
      </c>
      <c r="J28" s="3">
        <v>590</v>
      </c>
      <c r="K28" s="1" t="s">
        <v>193</v>
      </c>
      <c r="L28" s="3" t="s">
        <v>109</v>
      </c>
      <c r="M28" s="3"/>
      <c r="N28" s="3" t="s">
        <v>111</v>
      </c>
      <c r="O28" s="3" t="s">
        <v>171</v>
      </c>
    </row>
    <row r="29" spans="1:15" x14ac:dyDescent="0.35">
      <c r="A29" s="16">
        <v>44819</v>
      </c>
      <c r="B29" s="20"/>
      <c r="C29" s="3" t="s">
        <v>194</v>
      </c>
      <c r="D29" s="3">
        <v>4</v>
      </c>
      <c r="E29" s="21">
        <v>44896</v>
      </c>
      <c r="F29" s="3"/>
      <c r="G29" s="3" t="s">
        <v>106</v>
      </c>
      <c r="H29" s="3" t="s">
        <v>113</v>
      </c>
      <c r="I29" s="3" t="s">
        <v>120</v>
      </c>
      <c r="J29" s="3">
        <v>2200</v>
      </c>
      <c r="K29" s="1" t="s">
        <v>195</v>
      </c>
      <c r="L29" s="3" t="s">
        <v>109</v>
      </c>
      <c r="M29" s="3" t="s">
        <v>123</v>
      </c>
      <c r="N29" s="3" t="s">
        <v>139</v>
      </c>
      <c r="O29" s="3" t="s">
        <v>136</v>
      </c>
    </row>
    <row r="30" spans="1:15" x14ac:dyDescent="0.35">
      <c r="A30" s="16">
        <v>44819</v>
      </c>
      <c r="B30" s="20">
        <v>15.231999999999999</v>
      </c>
      <c r="C30" s="3" t="s">
        <v>18</v>
      </c>
      <c r="D30" s="3">
        <v>2</v>
      </c>
      <c r="E30" s="21">
        <v>44593</v>
      </c>
      <c r="F30" s="3" t="s">
        <v>196</v>
      </c>
      <c r="G30" s="3" t="s">
        <v>106</v>
      </c>
      <c r="H30" s="3" t="s">
        <v>106</v>
      </c>
      <c r="I30" s="3" t="s">
        <v>120</v>
      </c>
      <c r="J30" s="3">
        <v>2400</v>
      </c>
      <c r="K30" s="1" t="s">
        <v>197</v>
      </c>
      <c r="L30" s="3" t="s">
        <v>109</v>
      </c>
      <c r="M30" s="3" t="s">
        <v>128</v>
      </c>
      <c r="N30" s="3" t="s">
        <v>139</v>
      </c>
      <c r="O30" s="3" t="s">
        <v>136</v>
      </c>
    </row>
    <row r="31" spans="1:15" x14ac:dyDescent="0.35">
      <c r="A31" s="16">
        <v>44820</v>
      </c>
      <c r="B31" s="20">
        <v>15.518000000000001</v>
      </c>
      <c r="C31" s="3" t="s">
        <v>38</v>
      </c>
      <c r="D31" s="3">
        <v>-18</v>
      </c>
      <c r="E31" s="3"/>
      <c r="F31" s="3" t="s">
        <v>198</v>
      </c>
      <c r="G31" s="3"/>
      <c r="H31" s="3"/>
      <c r="I31" s="3" t="s">
        <v>162</v>
      </c>
      <c r="J31" s="3">
        <v>480</v>
      </c>
      <c r="K31" s="1" t="s">
        <v>199</v>
      </c>
      <c r="L31" s="3" t="s">
        <v>122</v>
      </c>
      <c r="M31" s="3"/>
      <c r="N31" s="3" t="s">
        <v>111</v>
      </c>
      <c r="O31" s="3" t="s">
        <v>129</v>
      </c>
    </row>
    <row r="32" spans="1:15" x14ac:dyDescent="0.35">
      <c r="A32" s="16">
        <v>44821</v>
      </c>
      <c r="B32" s="20"/>
      <c r="C32" s="3" t="s">
        <v>15</v>
      </c>
      <c r="D32" s="3">
        <v>4</v>
      </c>
      <c r="E32" s="3"/>
      <c r="F32" s="3" t="s">
        <v>200</v>
      </c>
      <c r="G32" s="3" t="s">
        <v>135</v>
      </c>
      <c r="H32" s="3" t="s">
        <v>106</v>
      </c>
      <c r="I32" s="3" t="s">
        <v>126</v>
      </c>
      <c r="J32" s="3">
        <v>2600</v>
      </c>
      <c r="K32" s="1" t="s">
        <v>201</v>
      </c>
      <c r="L32" s="55" t="s">
        <v>202</v>
      </c>
      <c r="M32" s="3" t="s">
        <v>128</v>
      </c>
      <c r="N32" s="3" t="s">
        <v>203</v>
      </c>
      <c r="O32" s="3" t="s">
        <v>129</v>
      </c>
    </row>
    <row r="33" spans="1:15" x14ac:dyDescent="0.35">
      <c r="A33" s="16">
        <v>44821</v>
      </c>
      <c r="B33" s="20">
        <v>16.09</v>
      </c>
      <c r="C33" s="3" t="s">
        <v>27</v>
      </c>
      <c r="D33" s="3">
        <v>5</v>
      </c>
      <c r="E33" s="16">
        <v>44841</v>
      </c>
      <c r="F33" s="3" t="s">
        <v>204</v>
      </c>
      <c r="G33" s="3" t="s">
        <v>106</v>
      </c>
      <c r="H33" s="3" t="s">
        <v>106</v>
      </c>
      <c r="I33" s="3" t="s">
        <v>147</v>
      </c>
      <c r="J33" s="3">
        <v>870</v>
      </c>
      <c r="K33" s="1" t="s">
        <v>205</v>
      </c>
      <c r="L33" s="3" t="s">
        <v>135</v>
      </c>
      <c r="M33" s="3" t="s">
        <v>116</v>
      </c>
      <c r="N33" s="3" t="s">
        <v>111</v>
      </c>
      <c r="O33" s="3" t="s">
        <v>112</v>
      </c>
    </row>
    <row r="34" spans="1:15" x14ac:dyDescent="0.35">
      <c r="A34" s="16">
        <v>44822</v>
      </c>
      <c r="B34" s="20">
        <v>16.376000000000001</v>
      </c>
      <c r="C34" s="3" t="s">
        <v>151</v>
      </c>
      <c r="D34" s="3">
        <v>9</v>
      </c>
      <c r="E34" s="16">
        <v>44837</v>
      </c>
      <c r="F34" s="3"/>
      <c r="G34" s="3" t="s">
        <v>106</v>
      </c>
      <c r="H34" s="3" t="s">
        <v>113</v>
      </c>
      <c r="I34" s="3" t="s">
        <v>147</v>
      </c>
      <c r="J34" s="3">
        <v>920</v>
      </c>
      <c r="K34" s="1" t="s">
        <v>206</v>
      </c>
      <c r="L34" s="3" t="s">
        <v>109</v>
      </c>
      <c r="M34" s="3"/>
      <c r="N34" s="3" t="s">
        <v>207</v>
      </c>
      <c r="O34" s="3" t="s">
        <v>208</v>
      </c>
    </row>
    <row r="35" spans="1:15" x14ac:dyDescent="0.35">
      <c r="A35" s="16">
        <v>44822</v>
      </c>
      <c r="B35" s="20"/>
      <c r="C35" s="3" t="s">
        <v>16</v>
      </c>
      <c r="D35" s="3"/>
      <c r="E35" s="22">
        <v>44901</v>
      </c>
      <c r="F35" s="3"/>
      <c r="G35" s="3" t="s">
        <v>113</v>
      </c>
      <c r="H35" s="3" t="s">
        <v>113</v>
      </c>
      <c r="I35" s="3" t="s">
        <v>173</v>
      </c>
      <c r="J35" s="3">
        <v>660</v>
      </c>
      <c r="K35" s="1" t="s">
        <v>209</v>
      </c>
      <c r="L35" s="3" t="s">
        <v>122</v>
      </c>
      <c r="M35" s="3"/>
      <c r="N35" s="3" t="s">
        <v>111</v>
      </c>
      <c r="O35" s="3" t="s">
        <v>117</v>
      </c>
    </row>
    <row r="36" spans="1:15" x14ac:dyDescent="0.35">
      <c r="A36" s="3"/>
      <c r="B36" s="20"/>
      <c r="C36" s="3" t="s">
        <v>26</v>
      </c>
      <c r="D36" s="3"/>
      <c r="E36" s="16">
        <v>44901</v>
      </c>
      <c r="F36" s="3" t="s">
        <v>210</v>
      </c>
      <c r="G36" s="3" t="s">
        <v>113</v>
      </c>
      <c r="H36" s="3" t="s">
        <v>113</v>
      </c>
      <c r="I36" s="3" t="s">
        <v>159</v>
      </c>
      <c r="J36" s="3">
        <v>440</v>
      </c>
      <c r="K36" s="1" t="s">
        <v>211</v>
      </c>
      <c r="L36" s="3" t="s">
        <v>109</v>
      </c>
      <c r="M36" s="3" t="s">
        <v>116</v>
      </c>
      <c r="N36" s="3" t="s">
        <v>111</v>
      </c>
      <c r="O36" s="3" t="s">
        <v>171</v>
      </c>
    </row>
    <row r="37" spans="1:15" x14ac:dyDescent="0.35">
      <c r="A37" s="16">
        <v>44824</v>
      </c>
      <c r="B37" s="20">
        <v>17.234000000000002</v>
      </c>
      <c r="C37" s="3" t="s">
        <v>15</v>
      </c>
      <c r="D37" s="3">
        <v>6</v>
      </c>
      <c r="E37" s="3"/>
      <c r="F37" s="3" t="s">
        <v>212</v>
      </c>
      <c r="G37" s="3" t="s">
        <v>106</v>
      </c>
      <c r="H37" s="3" t="s">
        <v>106</v>
      </c>
      <c r="I37" s="3" t="s">
        <v>126</v>
      </c>
      <c r="J37" s="3">
        <v>102</v>
      </c>
      <c r="K37" s="1" t="s">
        <v>213</v>
      </c>
      <c r="L37" s="3" t="s">
        <v>109</v>
      </c>
      <c r="M37" s="3" t="s">
        <v>128</v>
      </c>
      <c r="N37" s="3" t="s">
        <v>139</v>
      </c>
      <c r="O37" s="3" t="s">
        <v>112</v>
      </c>
    </row>
    <row r="38" spans="1:15" x14ac:dyDescent="0.35">
      <c r="A38" s="16">
        <v>44825</v>
      </c>
      <c r="B38" s="20">
        <v>17.52</v>
      </c>
      <c r="C38" s="3" t="s">
        <v>13</v>
      </c>
      <c r="D38" s="3">
        <v>3</v>
      </c>
      <c r="E38" s="16">
        <v>44837</v>
      </c>
      <c r="F38" s="3" t="s">
        <v>214</v>
      </c>
      <c r="G38" s="3" t="s">
        <v>113</v>
      </c>
      <c r="H38" s="3" t="s">
        <v>113</v>
      </c>
      <c r="I38" s="1" t="s">
        <v>107</v>
      </c>
      <c r="J38" s="3">
        <v>1998</v>
      </c>
      <c r="K38" s="1" t="s">
        <v>215</v>
      </c>
      <c r="L38" s="3" t="s">
        <v>109</v>
      </c>
      <c r="M38" s="3" t="s">
        <v>110</v>
      </c>
      <c r="N38" s="3" t="s">
        <v>139</v>
      </c>
      <c r="O38" s="3" t="s">
        <v>136</v>
      </c>
    </row>
    <row r="39" spans="1:15" x14ac:dyDescent="0.35">
      <c r="A39" s="16">
        <v>44826</v>
      </c>
      <c r="B39" s="20">
        <v>12.12</v>
      </c>
      <c r="C39" s="3" t="s">
        <v>37</v>
      </c>
      <c r="D39" s="3">
        <v>3</v>
      </c>
      <c r="E39" s="16">
        <v>44852</v>
      </c>
      <c r="F39" s="3" t="s">
        <v>204</v>
      </c>
      <c r="G39" s="3" t="s">
        <v>106</v>
      </c>
      <c r="H39" s="3" t="s">
        <v>106</v>
      </c>
      <c r="I39" s="3" t="s">
        <v>147</v>
      </c>
      <c r="J39" s="3">
        <v>593</v>
      </c>
      <c r="K39" s="1" t="s">
        <v>216</v>
      </c>
      <c r="L39" s="3" t="s">
        <v>135</v>
      </c>
      <c r="M39" s="3" t="s">
        <v>116</v>
      </c>
      <c r="N39" s="3" t="s">
        <v>111</v>
      </c>
      <c r="O39" s="3" t="s">
        <v>129</v>
      </c>
    </row>
    <row r="40" spans="1:15" x14ac:dyDescent="0.35">
      <c r="A40" s="16">
        <v>44826</v>
      </c>
      <c r="B40" s="20">
        <v>18.091999999999999</v>
      </c>
      <c r="C40" s="3" t="s">
        <v>175</v>
      </c>
      <c r="D40" s="3">
        <v>4</v>
      </c>
      <c r="E40" s="16">
        <v>44848</v>
      </c>
      <c r="F40" s="3" t="s">
        <v>217</v>
      </c>
      <c r="G40" s="3" t="s">
        <v>113</v>
      </c>
      <c r="H40" s="3" t="s">
        <v>177</v>
      </c>
      <c r="I40" s="3" t="s">
        <v>162</v>
      </c>
      <c r="J40" s="3">
        <v>550</v>
      </c>
      <c r="K40" s="1" t="s">
        <v>218</v>
      </c>
      <c r="L40" s="3" t="s">
        <v>109</v>
      </c>
      <c r="M40" s="3"/>
      <c r="N40" s="3" t="s">
        <v>179</v>
      </c>
      <c r="O40" s="3" t="s">
        <v>136</v>
      </c>
    </row>
    <row r="41" spans="1:15" x14ac:dyDescent="0.35">
      <c r="A41" s="16">
        <v>44826</v>
      </c>
      <c r="B41" s="20">
        <v>18.378</v>
      </c>
      <c r="C41" s="3" t="s">
        <v>36</v>
      </c>
      <c r="D41" s="3"/>
      <c r="E41" s="21">
        <v>45017</v>
      </c>
      <c r="F41" s="3" t="s">
        <v>219</v>
      </c>
      <c r="G41" s="3" t="s">
        <v>220</v>
      </c>
      <c r="H41" s="3" t="s">
        <v>220</v>
      </c>
      <c r="I41" s="3" t="s">
        <v>120</v>
      </c>
      <c r="J41" s="3">
        <v>2500</v>
      </c>
      <c r="K41" s="1" t="s">
        <v>221</v>
      </c>
      <c r="L41" s="3" t="s">
        <v>109</v>
      </c>
      <c r="M41" s="3" t="s">
        <v>116</v>
      </c>
      <c r="N41" s="3" t="s">
        <v>222</v>
      </c>
      <c r="O41" s="3" t="s">
        <v>129</v>
      </c>
    </row>
    <row r="42" spans="1:15" x14ac:dyDescent="0.35">
      <c r="A42" s="16">
        <v>44826</v>
      </c>
      <c r="B42" s="20">
        <v>14.09</v>
      </c>
      <c r="C42" s="3" t="s">
        <v>16</v>
      </c>
      <c r="D42" s="3"/>
      <c r="E42" s="16">
        <v>44848</v>
      </c>
      <c r="F42" s="3" t="s">
        <v>223</v>
      </c>
      <c r="G42" s="3" t="s">
        <v>106</v>
      </c>
      <c r="H42" s="3" t="s">
        <v>106</v>
      </c>
      <c r="I42" s="3" t="s">
        <v>162</v>
      </c>
      <c r="J42" s="3">
        <v>439</v>
      </c>
      <c r="K42" s="1" t="s">
        <v>224</v>
      </c>
      <c r="L42" s="3" t="s">
        <v>135</v>
      </c>
      <c r="M42" s="3"/>
      <c r="N42" s="3" t="s">
        <v>111</v>
      </c>
      <c r="O42" s="3" t="s">
        <v>208</v>
      </c>
    </row>
    <row r="43" spans="1:15" x14ac:dyDescent="0.35">
      <c r="A43" s="16">
        <v>44827</v>
      </c>
      <c r="B43" s="20"/>
      <c r="C43" s="3" t="s">
        <v>180</v>
      </c>
      <c r="D43" s="3">
        <v>3</v>
      </c>
      <c r="E43" s="3"/>
      <c r="F43" s="3"/>
      <c r="G43" s="3" t="s">
        <v>109</v>
      </c>
      <c r="H43" s="3" t="s">
        <v>113</v>
      </c>
      <c r="I43" s="3" t="s">
        <v>120</v>
      </c>
      <c r="J43" s="3">
        <v>2200</v>
      </c>
      <c r="K43" s="1" t="s">
        <v>225</v>
      </c>
      <c r="L43" s="3" t="s">
        <v>135</v>
      </c>
      <c r="M43" s="3" t="s">
        <v>123</v>
      </c>
      <c r="N43" s="3" t="s">
        <v>111</v>
      </c>
      <c r="O43" s="3"/>
    </row>
    <row r="44" spans="1:15" x14ac:dyDescent="0.35">
      <c r="A44" s="16">
        <v>44829</v>
      </c>
      <c r="B44" s="20">
        <v>19.236000000000001</v>
      </c>
      <c r="C44" s="3" t="s">
        <v>36</v>
      </c>
      <c r="D44" s="3">
        <v>8</v>
      </c>
      <c r="E44" s="21">
        <v>45017</v>
      </c>
      <c r="F44" s="3" t="s">
        <v>219</v>
      </c>
      <c r="G44" s="3" t="s">
        <v>106</v>
      </c>
      <c r="H44" s="3" t="s">
        <v>113</v>
      </c>
      <c r="I44" s="3" t="s">
        <v>120</v>
      </c>
      <c r="J44" s="3">
        <v>2500</v>
      </c>
      <c r="K44" s="1" t="s">
        <v>226</v>
      </c>
      <c r="L44" s="3" t="s">
        <v>109</v>
      </c>
      <c r="M44" s="3" t="s">
        <v>116</v>
      </c>
      <c r="N44" s="3" t="s">
        <v>111</v>
      </c>
      <c r="O44" s="3"/>
    </row>
    <row r="45" spans="1:15" x14ac:dyDescent="0.35">
      <c r="A45" s="16">
        <v>44829</v>
      </c>
      <c r="B45" s="20">
        <v>19.521999999999998</v>
      </c>
      <c r="C45" s="3" t="s">
        <v>15</v>
      </c>
      <c r="D45" s="3">
        <v>2</v>
      </c>
      <c r="E45" s="3"/>
      <c r="F45" s="3" t="s">
        <v>227</v>
      </c>
      <c r="G45" s="3"/>
      <c r="H45" s="3"/>
      <c r="I45" s="3" t="s">
        <v>126</v>
      </c>
      <c r="J45" s="3">
        <v>2600</v>
      </c>
      <c r="K45" s="1" t="s">
        <v>228</v>
      </c>
      <c r="L45" s="3" t="s">
        <v>109</v>
      </c>
      <c r="M45" s="3" t="s">
        <v>128</v>
      </c>
      <c r="N45" s="3" t="s">
        <v>111</v>
      </c>
      <c r="O45" s="3" t="s">
        <v>229</v>
      </c>
    </row>
    <row r="46" spans="1:15" x14ac:dyDescent="0.35">
      <c r="A46" s="16"/>
      <c r="B46" s="20"/>
      <c r="C46" s="3" t="s">
        <v>118</v>
      </c>
      <c r="D46" s="3">
        <v>5</v>
      </c>
      <c r="E46" s="3"/>
      <c r="F46" s="3"/>
      <c r="G46" s="3" t="s">
        <v>135</v>
      </c>
      <c r="H46" s="3" t="s">
        <v>113</v>
      </c>
      <c r="I46" s="3" t="s">
        <v>120</v>
      </c>
      <c r="J46" s="3">
        <v>200</v>
      </c>
      <c r="K46" s="1" t="s">
        <v>230</v>
      </c>
      <c r="L46" s="3" t="s">
        <v>135</v>
      </c>
      <c r="M46" s="3" t="s">
        <v>128</v>
      </c>
      <c r="N46" s="3" t="s">
        <v>111</v>
      </c>
      <c r="O46" s="3" t="s">
        <v>171</v>
      </c>
    </row>
    <row r="47" spans="1:15" x14ac:dyDescent="0.35">
      <c r="A47" s="16">
        <v>44829</v>
      </c>
      <c r="B47" s="20">
        <v>20.094000000000001</v>
      </c>
      <c r="C47" s="3" t="s">
        <v>12</v>
      </c>
      <c r="D47" s="3">
        <v>9</v>
      </c>
      <c r="E47" s="16">
        <v>44839</v>
      </c>
      <c r="F47" s="3" t="s">
        <v>231</v>
      </c>
      <c r="G47" s="3" t="s">
        <v>113</v>
      </c>
      <c r="H47" s="3" t="s">
        <v>113</v>
      </c>
      <c r="I47" s="1" t="s">
        <v>107</v>
      </c>
      <c r="J47" s="3">
        <v>1054</v>
      </c>
      <c r="K47" s="1" t="s">
        <v>232</v>
      </c>
      <c r="L47" s="3" t="s">
        <v>109</v>
      </c>
      <c r="M47" s="3" t="s">
        <v>110</v>
      </c>
      <c r="N47" s="3" t="s">
        <v>233</v>
      </c>
      <c r="O47" s="3" t="s">
        <v>112</v>
      </c>
    </row>
    <row r="48" spans="1:15" x14ac:dyDescent="0.35">
      <c r="A48" s="16"/>
      <c r="B48" s="20">
        <v>13.21</v>
      </c>
      <c r="C48" s="3" t="s">
        <v>234</v>
      </c>
      <c r="D48" s="3">
        <v>-18</v>
      </c>
      <c r="E48" s="3"/>
      <c r="F48" s="3" t="s">
        <v>235</v>
      </c>
      <c r="G48" s="3" t="s">
        <v>106</v>
      </c>
      <c r="H48" s="3" t="s">
        <v>106</v>
      </c>
      <c r="I48" s="3" t="s">
        <v>162</v>
      </c>
      <c r="J48" s="3">
        <v>550</v>
      </c>
      <c r="K48" s="1" t="s">
        <v>236</v>
      </c>
      <c r="L48" s="3" t="s">
        <v>109</v>
      </c>
      <c r="M48" s="3"/>
      <c r="N48" s="3" t="s">
        <v>111</v>
      </c>
      <c r="O48" s="3" t="s">
        <v>136</v>
      </c>
    </row>
    <row r="49" spans="1:15" x14ac:dyDescent="0.35">
      <c r="A49" s="16">
        <v>44834</v>
      </c>
      <c r="B49" s="20"/>
      <c r="C49" s="3" t="s">
        <v>16</v>
      </c>
      <c r="D49" s="3">
        <v>4</v>
      </c>
      <c r="E49" s="3"/>
      <c r="F49" s="3" t="s">
        <v>237</v>
      </c>
      <c r="G49" s="3" t="s">
        <v>106</v>
      </c>
      <c r="H49" s="3"/>
      <c r="I49" s="3" t="s">
        <v>173</v>
      </c>
      <c r="J49" s="3">
        <v>600</v>
      </c>
      <c r="K49" s="1" t="s">
        <v>238</v>
      </c>
      <c r="L49" s="3" t="s">
        <v>109</v>
      </c>
      <c r="M49" s="3"/>
      <c r="N49" s="3" t="s">
        <v>111</v>
      </c>
      <c r="O49" s="3"/>
    </row>
    <row r="50" spans="1:15" x14ac:dyDescent="0.35">
      <c r="A50" s="16">
        <v>44834</v>
      </c>
      <c r="B50" s="20">
        <v>12.34</v>
      </c>
      <c r="C50" s="3" t="s">
        <v>40</v>
      </c>
      <c r="D50" s="3">
        <v>3</v>
      </c>
      <c r="E50" s="22">
        <v>44854</v>
      </c>
      <c r="F50" s="3" t="s">
        <v>227</v>
      </c>
      <c r="G50" s="3" t="s">
        <v>113</v>
      </c>
      <c r="H50" s="3" t="s">
        <v>113</v>
      </c>
      <c r="I50" s="3" t="s">
        <v>126</v>
      </c>
      <c r="J50" s="3">
        <v>326</v>
      </c>
      <c r="K50" s="1" t="s">
        <v>239</v>
      </c>
      <c r="L50" s="3" t="s">
        <v>109</v>
      </c>
      <c r="M50" s="3" t="s">
        <v>128</v>
      </c>
      <c r="N50" s="3" t="s">
        <v>111</v>
      </c>
      <c r="O50" s="3" t="s">
        <v>117</v>
      </c>
    </row>
    <row r="51" spans="1:15" x14ac:dyDescent="0.35">
      <c r="B51" s="19"/>
    </row>
  </sheetData>
  <autoFilter ref="A3:O50" xr:uid="{19C95503-339B-4D7A-A0E2-B858B58178E1}"/>
  <phoneticPr fontId="5" type="noConversion"/>
  <pageMargins left="0.7" right="0.7" top="0.75" bottom="0.75" header="0.3" footer="0.3"/>
  <pageSetup paperSize="9" orientation="portrait" horizontalDpi="360" verticalDpi="360" r:id="rId1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7D19-F6A1-41B0-9D51-2D28F417C900}">
  <dimension ref="A1:D43"/>
  <sheetViews>
    <sheetView workbookViewId="0">
      <selection activeCell="H18" sqref="H18"/>
    </sheetView>
  </sheetViews>
  <sheetFormatPr defaultRowHeight="14.5" x14ac:dyDescent="0.35"/>
  <cols>
    <col min="1" max="1" width="11.453125" bestFit="1" customWidth="1"/>
    <col min="3" max="3" width="16.81640625" bestFit="1" customWidth="1"/>
    <col min="4" max="4" width="79.7265625" customWidth="1"/>
  </cols>
  <sheetData>
    <row r="1" spans="1:4" x14ac:dyDescent="0.35">
      <c r="A1" s="3" t="s">
        <v>71</v>
      </c>
      <c r="B1" s="3" t="s">
        <v>44</v>
      </c>
      <c r="C1" s="3" t="s">
        <v>240</v>
      </c>
      <c r="D1" s="3" t="s">
        <v>241</v>
      </c>
    </row>
    <row r="2" spans="1:4" x14ac:dyDescent="0.35">
      <c r="A2" s="16">
        <v>44805</v>
      </c>
      <c r="B2" s="3">
        <v>1</v>
      </c>
      <c r="C2" s="3">
        <v>45</v>
      </c>
      <c r="D2" s="3" t="s">
        <v>242</v>
      </c>
    </row>
    <row r="3" spans="1:4" x14ac:dyDescent="0.35">
      <c r="A3" s="16">
        <v>44805</v>
      </c>
      <c r="B3" s="3">
        <v>1</v>
      </c>
      <c r="C3" s="3">
        <v>25</v>
      </c>
      <c r="D3" s="3" t="s">
        <v>243</v>
      </c>
    </row>
    <row r="4" spans="1:4" x14ac:dyDescent="0.35">
      <c r="A4" s="16">
        <v>44805</v>
      </c>
      <c r="B4" s="3">
        <v>1</v>
      </c>
      <c r="C4" s="3">
        <v>15</v>
      </c>
      <c r="D4" s="3" t="s">
        <v>244</v>
      </c>
    </row>
    <row r="5" spans="1:4" x14ac:dyDescent="0.35">
      <c r="A5" s="16">
        <v>44806</v>
      </c>
      <c r="B5" s="3">
        <v>2</v>
      </c>
      <c r="C5" s="3">
        <v>30</v>
      </c>
      <c r="D5" s="3" t="s">
        <v>245</v>
      </c>
    </row>
    <row r="6" spans="1:4" x14ac:dyDescent="0.35">
      <c r="A6" s="16">
        <v>44806</v>
      </c>
      <c r="B6" s="3">
        <v>2</v>
      </c>
      <c r="C6" s="3">
        <v>50</v>
      </c>
      <c r="D6" s="3" t="s">
        <v>242</v>
      </c>
    </row>
    <row r="7" spans="1:4" x14ac:dyDescent="0.35">
      <c r="A7" s="16">
        <v>44807</v>
      </c>
      <c r="B7" s="3">
        <v>1</v>
      </c>
      <c r="C7" s="3">
        <v>50</v>
      </c>
      <c r="D7" s="3" t="s">
        <v>246</v>
      </c>
    </row>
    <row r="8" spans="1:4" x14ac:dyDescent="0.35">
      <c r="A8" s="16">
        <v>44808</v>
      </c>
      <c r="B8" s="3">
        <v>2</v>
      </c>
      <c r="C8" s="3">
        <v>20</v>
      </c>
      <c r="D8" s="3" t="s">
        <v>247</v>
      </c>
    </row>
    <row r="9" spans="1:4" x14ac:dyDescent="0.35">
      <c r="A9" s="16">
        <v>44809</v>
      </c>
      <c r="B9" s="3">
        <v>1</v>
      </c>
      <c r="C9" s="3">
        <v>15</v>
      </c>
      <c r="D9" s="3" t="s">
        <v>248</v>
      </c>
    </row>
    <row r="10" spans="1:4" x14ac:dyDescent="0.35">
      <c r="A10" s="16">
        <v>44810</v>
      </c>
      <c r="B10" s="3">
        <v>1</v>
      </c>
      <c r="C10" s="3">
        <v>20</v>
      </c>
      <c r="D10" s="3" t="s">
        <v>249</v>
      </c>
    </row>
    <row r="11" spans="1:4" x14ac:dyDescent="0.35">
      <c r="A11" s="16">
        <v>44813</v>
      </c>
      <c r="B11" s="3">
        <v>2</v>
      </c>
      <c r="C11" s="3">
        <v>10</v>
      </c>
      <c r="D11" s="3" t="s">
        <v>250</v>
      </c>
    </row>
    <row r="12" spans="1:4" x14ac:dyDescent="0.35">
      <c r="A12" s="16">
        <v>44813</v>
      </c>
      <c r="B12" s="3">
        <v>2</v>
      </c>
      <c r="C12" s="3">
        <v>30</v>
      </c>
      <c r="D12" s="3" t="s">
        <v>242</v>
      </c>
    </row>
    <row r="13" spans="1:4" x14ac:dyDescent="0.35">
      <c r="A13" s="16">
        <v>44814</v>
      </c>
      <c r="B13" s="3">
        <v>1</v>
      </c>
      <c r="C13" s="3">
        <v>20</v>
      </c>
      <c r="D13" s="3" t="s">
        <v>251</v>
      </c>
    </row>
    <row r="14" spans="1:4" x14ac:dyDescent="0.35">
      <c r="A14" s="16">
        <v>44814</v>
      </c>
      <c r="B14" s="3">
        <v>2</v>
      </c>
      <c r="C14" s="3">
        <v>65</v>
      </c>
      <c r="D14" s="3" t="s">
        <v>252</v>
      </c>
    </row>
    <row r="15" spans="1:4" x14ac:dyDescent="0.35">
      <c r="A15" s="16">
        <v>44815</v>
      </c>
      <c r="B15" s="3">
        <v>1</v>
      </c>
      <c r="C15" s="3">
        <v>15</v>
      </c>
      <c r="D15" s="3" t="s">
        <v>250</v>
      </c>
    </row>
    <row r="16" spans="1:4" x14ac:dyDescent="0.35">
      <c r="A16" s="16">
        <v>44815</v>
      </c>
      <c r="B16" s="3">
        <v>2</v>
      </c>
      <c r="C16" s="3">
        <v>10</v>
      </c>
      <c r="D16" s="3" t="s">
        <v>248</v>
      </c>
    </row>
    <row r="17" spans="1:4" x14ac:dyDescent="0.35">
      <c r="A17" s="16">
        <v>44816</v>
      </c>
      <c r="B17" s="3">
        <v>1</v>
      </c>
      <c r="C17" s="3">
        <v>40</v>
      </c>
      <c r="D17" s="3" t="s">
        <v>249</v>
      </c>
    </row>
    <row r="18" spans="1:4" x14ac:dyDescent="0.35">
      <c r="A18" s="16">
        <v>44816</v>
      </c>
      <c r="B18" s="3">
        <v>2</v>
      </c>
      <c r="C18" s="3">
        <v>15</v>
      </c>
      <c r="D18" s="3" t="s">
        <v>243</v>
      </c>
    </row>
    <row r="19" spans="1:4" x14ac:dyDescent="0.35">
      <c r="A19" s="16">
        <v>44816</v>
      </c>
      <c r="B19" s="3">
        <v>1</v>
      </c>
      <c r="C19" s="3">
        <v>20</v>
      </c>
      <c r="D19" s="3" t="s">
        <v>253</v>
      </c>
    </row>
    <row r="20" spans="1:4" x14ac:dyDescent="0.35">
      <c r="A20" s="16">
        <v>44817</v>
      </c>
      <c r="B20" s="3">
        <v>1</v>
      </c>
      <c r="C20" s="3">
        <v>20</v>
      </c>
      <c r="D20" s="3" t="s">
        <v>253</v>
      </c>
    </row>
    <row r="21" spans="1:4" x14ac:dyDescent="0.35">
      <c r="A21" s="16">
        <v>44818</v>
      </c>
      <c r="B21" s="3">
        <v>1</v>
      </c>
      <c r="C21" s="3">
        <v>30</v>
      </c>
      <c r="D21" s="3" t="s">
        <v>254</v>
      </c>
    </row>
    <row r="22" spans="1:4" x14ac:dyDescent="0.35">
      <c r="A22" s="16">
        <v>44819</v>
      </c>
      <c r="B22" s="3">
        <v>2</v>
      </c>
      <c r="C22" s="3">
        <v>55</v>
      </c>
      <c r="D22" s="3" t="s">
        <v>254</v>
      </c>
    </row>
    <row r="23" spans="1:4" x14ac:dyDescent="0.35">
      <c r="A23" s="16">
        <v>44819</v>
      </c>
      <c r="B23" s="3">
        <v>2</v>
      </c>
      <c r="C23" s="3">
        <v>60</v>
      </c>
      <c r="D23" s="3" t="s">
        <v>255</v>
      </c>
    </row>
    <row r="24" spans="1:4" x14ac:dyDescent="0.35">
      <c r="A24" s="16">
        <v>44819</v>
      </c>
      <c r="B24" s="3">
        <v>2</v>
      </c>
      <c r="C24" s="3">
        <v>40</v>
      </c>
      <c r="D24" s="3" t="s">
        <v>249</v>
      </c>
    </row>
    <row r="25" spans="1:4" x14ac:dyDescent="0.35">
      <c r="A25" s="16">
        <v>44820</v>
      </c>
      <c r="B25" s="3">
        <v>1</v>
      </c>
      <c r="C25" s="3">
        <v>25</v>
      </c>
      <c r="D25" s="3" t="s">
        <v>242</v>
      </c>
    </row>
    <row r="26" spans="1:4" x14ac:dyDescent="0.35">
      <c r="A26" s="16">
        <v>44820</v>
      </c>
      <c r="B26" s="3">
        <v>1</v>
      </c>
      <c r="C26" s="3">
        <v>20</v>
      </c>
      <c r="D26" s="3" t="s">
        <v>243</v>
      </c>
    </row>
    <row r="27" spans="1:4" x14ac:dyDescent="0.35">
      <c r="A27" s="16">
        <v>44821</v>
      </c>
      <c r="B27" s="3">
        <v>1</v>
      </c>
      <c r="C27" s="3">
        <v>30</v>
      </c>
      <c r="D27" s="3" t="s">
        <v>244</v>
      </c>
    </row>
    <row r="28" spans="1:4" x14ac:dyDescent="0.35">
      <c r="A28" s="16">
        <v>44823</v>
      </c>
      <c r="B28" s="3">
        <v>1</v>
      </c>
      <c r="C28" s="3">
        <v>20</v>
      </c>
      <c r="D28" s="3" t="s">
        <v>245</v>
      </c>
    </row>
    <row r="29" spans="1:4" x14ac:dyDescent="0.35">
      <c r="A29" s="16">
        <v>44824</v>
      </c>
      <c r="B29" s="3">
        <v>2</v>
      </c>
      <c r="C29" s="3">
        <v>45</v>
      </c>
      <c r="D29" s="3" t="s">
        <v>242</v>
      </c>
    </row>
    <row r="30" spans="1:4" x14ac:dyDescent="0.35">
      <c r="A30" s="16">
        <v>44825</v>
      </c>
      <c r="B30" s="3">
        <v>1</v>
      </c>
      <c r="C30" s="3">
        <v>25</v>
      </c>
      <c r="D30" s="3" t="s">
        <v>246</v>
      </c>
    </row>
    <row r="31" spans="1:4" x14ac:dyDescent="0.35">
      <c r="A31" s="16">
        <v>44825</v>
      </c>
      <c r="B31" s="3">
        <v>2</v>
      </c>
      <c r="C31" s="3">
        <v>15</v>
      </c>
      <c r="D31" s="3" t="s">
        <v>247</v>
      </c>
    </row>
    <row r="32" spans="1:4" x14ac:dyDescent="0.35">
      <c r="A32" s="16">
        <v>44825</v>
      </c>
      <c r="B32" s="3">
        <v>1</v>
      </c>
      <c r="C32" s="3">
        <v>20</v>
      </c>
      <c r="D32" s="3" t="s">
        <v>248</v>
      </c>
    </row>
    <row r="33" spans="1:4" x14ac:dyDescent="0.35">
      <c r="A33" s="16">
        <v>44826</v>
      </c>
      <c r="B33" s="3">
        <v>1</v>
      </c>
      <c r="C33" s="3">
        <v>15</v>
      </c>
      <c r="D33" s="3" t="s">
        <v>249</v>
      </c>
    </row>
    <row r="34" spans="1:4" x14ac:dyDescent="0.35">
      <c r="A34" s="16">
        <v>44826</v>
      </c>
      <c r="B34" s="3">
        <v>2</v>
      </c>
      <c r="C34" s="3">
        <v>40</v>
      </c>
      <c r="D34" s="3" t="s">
        <v>250</v>
      </c>
    </row>
    <row r="35" spans="1:4" x14ac:dyDescent="0.35">
      <c r="A35" s="16">
        <v>44826</v>
      </c>
      <c r="B35" s="3">
        <v>1</v>
      </c>
      <c r="C35" s="3">
        <v>15</v>
      </c>
      <c r="D35" s="3" t="s">
        <v>242</v>
      </c>
    </row>
    <row r="36" spans="1:4" x14ac:dyDescent="0.35">
      <c r="A36" s="16">
        <v>44827</v>
      </c>
      <c r="B36" s="3">
        <v>1</v>
      </c>
      <c r="C36" s="3">
        <v>15</v>
      </c>
      <c r="D36" s="3" t="s">
        <v>251</v>
      </c>
    </row>
    <row r="37" spans="1:4" x14ac:dyDescent="0.35">
      <c r="A37" s="16">
        <v>44827</v>
      </c>
      <c r="B37" s="3">
        <v>1</v>
      </c>
      <c r="C37" s="3">
        <v>30</v>
      </c>
      <c r="D37" s="3" t="s">
        <v>254</v>
      </c>
    </row>
    <row r="38" spans="1:4" x14ac:dyDescent="0.35">
      <c r="A38" s="16">
        <v>44828</v>
      </c>
      <c r="B38" s="3">
        <v>2</v>
      </c>
      <c r="C38" s="3">
        <v>40</v>
      </c>
      <c r="D38" s="3" t="s">
        <v>253</v>
      </c>
    </row>
    <row r="39" spans="1:4" x14ac:dyDescent="0.35">
      <c r="A39" s="16">
        <v>44828</v>
      </c>
      <c r="B39" s="3">
        <v>2</v>
      </c>
      <c r="C39" s="3">
        <v>25</v>
      </c>
      <c r="D39" s="3" t="s">
        <v>256</v>
      </c>
    </row>
    <row r="40" spans="1:4" x14ac:dyDescent="0.35">
      <c r="A40" s="16">
        <v>44829</v>
      </c>
      <c r="B40" s="3">
        <v>2</v>
      </c>
      <c r="C40" s="3">
        <v>15</v>
      </c>
      <c r="D40" s="3" t="s">
        <v>251</v>
      </c>
    </row>
    <row r="41" spans="1:4" x14ac:dyDescent="0.35">
      <c r="A41" s="16">
        <v>44829</v>
      </c>
      <c r="B41" s="3">
        <v>1</v>
      </c>
      <c r="C41" s="3">
        <v>40</v>
      </c>
      <c r="D41" s="3" t="s">
        <v>243</v>
      </c>
    </row>
    <row r="42" spans="1:4" x14ac:dyDescent="0.35">
      <c r="A42" s="16">
        <v>44830</v>
      </c>
      <c r="B42" s="3">
        <v>1</v>
      </c>
      <c r="C42" s="3">
        <v>40</v>
      </c>
      <c r="D42" s="3" t="s">
        <v>242</v>
      </c>
    </row>
    <row r="43" spans="1:4" x14ac:dyDescent="0.35">
      <c r="A43" s="15"/>
    </row>
  </sheetData>
  <autoFilter ref="A1:D42" xr:uid="{862A7D19-F6A1-41B0-9D51-2D28F417C900}"/>
  <pageMargins left="0.7" right="0.7" top="0.75" bottom="0.75" header="0.3" footer="0.3"/>
  <picture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46BC-B732-41A7-8436-68641776E46C}">
  <dimension ref="A1:K68"/>
  <sheetViews>
    <sheetView workbookViewId="0">
      <selection activeCell="U59" sqref="U59"/>
    </sheetView>
  </sheetViews>
  <sheetFormatPr defaultRowHeight="14.5" x14ac:dyDescent="0.35"/>
  <cols>
    <col min="1" max="1" width="10.81640625" customWidth="1"/>
    <col min="2" max="2" width="13.26953125" bestFit="1" customWidth="1"/>
    <col min="9" max="9" width="16.7265625" bestFit="1" customWidth="1"/>
  </cols>
  <sheetData>
    <row r="1" spans="1:11" x14ac:dyDescent="0.35">
      <c r="A1" s="24" t="s">
        <v>257</v>
      </c>
    </row>
    <row r="2" spans="1:11" x14ac:dyDescent="0.35">
      <c r="A2" t="s">
        <v>258</v>
      </c>
      <c r="I2" t="s">
        <v>259</v>
      </c>
      <c r="K2" t="s">
        <v>260</v>
      </c>
    </row>
    <row r="3" spans="1:11" x14ac:dyDescent="0.35">
      <c r="I3" s="3" t="s">
        <v>16</v>
      </c>
      <c r="J3" s="3">
        <v>20</v>
      </c>
      <c r="K3" s="5">
        <v>7.0000000000000007E-2</v>
      </c>
    </row>
    <row r="4" spans="1:11" x14ac:dyDescent="0.35">
      <c r="A4" s="3" t="s">
        <v>71</v>
      </c>
      <c r="B4" s="16">
        <v>44837</v>
      </c>
      <c r="C4" s="3"/>
      <c r="D4" s="3" t="s">
        <v>261</v>
      </c>
      <c r="E4" s="3"/>
      <c r="F4" s="3" t="s">
        <v>262</v>
      </c>
      <c r="G4" s="3"/>
      <c r="I4" s="3" t="s">
        <v>18</v>
      </c>
      <c r="J4" s="3">
        <v>15</v>
      </c>
      <c r="K4" s="5">
        <v>0.2</v>
      </c>
    </row>
    <row r="5" spans="1:11" x14ac:dyDescent="0.35">
      <c r="A5" s="3" t="s">
        <v>263</v>
      </c>
      <c r="B5" s="3" t="s">
        <v>74</v>
      </c>
      <c r="C5" s="3" t="s">
        <v>264</v>
      </c>
      <c r="D5" s="3" t="s">
        <v>265</v>
      </c>
      <c r="E5" s="3" t="s">
        <v>266</v>
      </c>
      <c r="F5" s="3" t="s">
        <v>267</v>
      </c>
      <c r="G5" s="3" t="s">
        <v>268</v>
      </c>
      <c r="I5" s="3" t="s">
        <v>26</v>
      </c>
      <c r="J5" s="3">
        <v>25</v>
      </c>
      <c r="K5" s="5">
        <v>0.18</v>
      </c>
    </row>
    <row r="6" spans="1:11" x14ac:dyDescent="0.35">
      <c r="A6" s="3" t="s">
        <v>269</v>
      </c>
      <c r="B6" s="3" t="s">
        <v>270</v>
      </c>
      <c r="C6" s="3">
        <v>18</v>
      </c>
      <c r="D6" s="3">
        <v>22</v>
      </c>
      <c r="E6" s="3">
        <v>21</v>
      </c>
      <c r="F6" s="3">
        <v>22</v>
      </c>
      <c r="G6" s="3">
        <v>21</v>
      </c>
      <c r="I6" s="3" t="s">
        <v>28</v>
      </c>
      <c r="J6" s="3">
        <v>20</v>
      </c>
      <c r="K6" s="5">
        <v>0.06</v>
      </c>
    </row>
    <row r="7" spans="1:11" x14ac:dyDescent="0.35">
      <c r="A7" s="3" t="s">
        <v>271</v>
      </c>
      <c r="B7" s="3" t="s">
        <v>118</v>
      </c>
      <c r="C7" s="3">
        <v>19</v>
      </c>
      <c r="D7" s="3">
        <v>17</v>
      </c>
      <c r="E7" s="3">
        <v>18</v>
      </c>
      <c r="F7" s="3">
        <v>15</v>
      </c>
      <c r="G7" s="3">
        <v>22</v>
      </c>
      <c r="I7" s="3" t="s">
        <v>27</v>
      </c>
      <c r="J7" s="3">
        <v>20</v>
      </c>
      <c r="K7" s="5">
        <v>0.04</v>
      </c>
    </row>
    <row r="8" spans="1:11" x14ac:dyDescent="0.35">
      <c r="A8" s="3" t="s">
        <v>272</v>
      </c>
      <c r="B8" s="3"/>
      <c r="C8" s="3"/>
      <c r="D8" s="3"/>
      <c r="E8" s="3"/>
      <c r="F8" s="3"/>
      <c r="G8" s="3"/>
      <c r="I8" s="3" t="s">
        <v>37</v>
      </c>
      <c r="J8" s="3">
        <v>20</v>
      </c>
      <c r="K8" s="5">
        <v>0.18</v>
      </c>
    </row>
    <row r="9" spans="1:11" x14ac:dyDescent="0.35">
      <c r="I9" s="3" t="s">
        <v>39</v>
      </c>
      <c r="J9" s="3">
        <v>20</v>
      </c>
      <c r="K9" s="5">
        <v>0.06</v>
      </c>
    </row>
    <row r="10" spans="1:11" x14ac:dyDescent="0.35">
      <c r="A10" s="3" t="s">
        <v>71</v>
      </c>
      <c r="B10" s="16">
        <v>44837</v>
      </c>
      <c r="C10" s="3"/>
      <c r="D10" s="3" t="s">
        <v>261</v>
      </c>
      <c r="E10" s="3"/>
      <c r="F10" s="3" t="s">
        <v>262</v>
      </c>
      <c r="G10" s="3"/>
      <c r="I10" s="3" t="s">
        <v>40</v>
      </c>
      <c r="J10" s="3">
        <v>15</v>
      </c>
      <c r="K10" s="5">
        <v>0.12</v>
      </c>
    </row>
    <row r="11" spans="1:11" x14ac:dyDescent="0.35">
      <c r="A11" s="3" t="s">
        <v>263</v>
      </c>
      <c r="B11" s="3" t="s">
        <v>273</v>
      </c>
      <c r="C11" s="3" t="s">
        <v>264</v>
      </c>
      <c r="D11" s="3" t="s">
        <v>265</v>
      </c>
      <c r="E11" s="3" t="s">
        <v>266</v>
      </c>
      <c r="F11" s="3" t="s">
        <v>267</v>
      </c>
      <c r="G11" s="3" t="s">
        <v>268</v>
      </c>
    </row>
    <row r="12" spans="1:11" x14ac:dyDescent="0.35">
      <c r="A12" s="3" t="s">
        <v>269</v>
      </c>
      <c r="B12" s="3" t="s">
        <v>37</v>
      </c>
      <c r="C12" s="3">
        <v>24</v>
      </c>
      <c r="D12" s="3">
        <v>23</v>
      </c>
      <c r="E12" s="3">
        <v>20</v>
      </c>
      <c r="F12" s="3">
        <v>26</v>
      </c>
      <c r="G12" s="3">
        <v>22</v>
      </c>
      <c r="I12" s="8"/>
    </row>
    <row r="13" spans="1:11" x14ac:dyDescent="0.35">
      <c r="A13" s="3" t="s">
        <v>271</v>
      </c>
      <c r="B13" s="3" t="s">
        <v>274</v>
      </c>
      <c r="C13" s="3">
        <v>24</v>
      </c>
      <c r="D13" s="3">
        <v>22</v>
      </c>
      <c r="E13" s="3">
        <v>25</v>
      </c>
      <c r="F13" s="3">
        <v>22</v>
      </c>
      <c r="G13" s="3">
        <v>21</v>
      </c>
    </row>
    <row r="14" spans="1:11" x14ac:dyDescent="0.35">
      <c r="A14" s="3" t="s">
        <v>272</v>
      </c>
      <c r="B14" s="3" t="s">
        <v>40</v>
      </c>
      <c r="C14" s="3">
        <v>14</v>
      </c>
      <c r="D14" s="3">
        <v>16</v>
      </c>
      <c r="E14" s="3">
        <v>18</v>
      </c>
      <c r="F14" s="3">
        <v>16</v>
      </c>
      <c r="G14" s="3">
        <v>15</v>
      </c>
    </row>
    <row r="16" spans="1:11" x14ac:dyDescent="0.35">
      <c r="A16" s="3" t="s">
        <v>71</v>
      </c>
      <c r="B16" s="16">
        <v>44838</v>
      </c>
      <c r="C16" s="3"/>
      <c r="D16" s="3" t="s">
        <v>261</v>
      </c>
      <c r="E16" s="3"/>
      <c r="F16" s="3" t="s">
        <v>275</v>
      </c>
      <c r="G16" s="3"/>
    </row>
    <row r="17" spans="1:9" x14ac:dyDescent="0.35">
      <c r="A17" s="3" t="s">
        <v>263</v>
      </c>
      <c r="B17" s="3" t="s">
        <v>74</v>
      </c>
      <c r="C17" s="3" t="s">
        <v>264</v>
      </c>
      <c r="D17" s="3" t="s">
        <v>265</v>
      </c>
      <c r="E17" s="3" t="s">
        <v>266</v>
      </c>
      <c r="F17" s="3" t="s">
        <v>267</v>
      </c>
      <c r="G17" s="3" t="s">
        <v>268</v>
      </c>
    </row>
    <row r="18" spans="1:9" x14ac:dyDescent="0.35">
      <c r="A18" s="3" t="s">
        <v>269</v>
      </c>
      <c r="B18" s="3" t="s">
        <v>270</v>
      </c>
      <c r="C18" s="3">
        <v>21</v>
      </c>
      <c r="D18" s="3">
        <v>22</v>
      </c>
      <c r="E18" s="3">
        <v>20</v>
      </c>
      <c r="F18" s="3">
        <v>24</v>
      </c>
      <c r="G18" s="3">
        <v>22</v>
      </c>
    </row>
    <row r="19" spans="1:9" x14ac:dyDescent="0.35">
      <c r="A19" s="3" t="s">
        <v>271</v>
      </c>
      <c r="B19" s="3" t="s">
        <v>118</v>
      </c>
      <c r="C19" s="3">
        <v>15</v>
      </c>
      <c r="D19" s="3">
        <v>16</v>
      </c>
      <c r="E19" s="3">
        <v>19</v>
      </c>
      <c r="F19" s="3">
        <v>15</v>
      </c>
      <c r="G19" s="3">
        <v>22</v>
      </c>
    </row>
    <row r="20" spans="1:9" x14ac:dyDescent="0.35">
      <c r="A20" s="3" t="s">
        <v>272</v>
      </c>
      <c r="B20" s="3"/>
      <c r="C20" s="3"/>
      <c r="D20" s="3"/>
      <c r="E20" s="3"/>
      <c r="F20" s="3"/>
      <c r="G20" s="3"/>
    </row>
    <row r="22" spans="1:9" x14ac:dyDescent="0.35">
      <c r="A22" s="3" t="s">
        <v>71</v>
      </c>
      <c r="B22" s="16">
        <v>44838</v>
      </c>
      <c r="C22" s="3"/>
      <c r="D22" s="3" t="s">
        <v>261</v>
      </c>
      <c r="E22" s="3"/>
      <c r="F22" s="3" t="s">
        <v>275</v>
      </c>
      <c r="G22" s="3"/>
    </row>
    <row r="23" spans="1:9" x14ac:dyDescent="0.35">
      <c r="A23" s="3" t="s">
        <v>263</v>
      </c>
      <c r="B23" s="3" t="s">
        <v>79</v>
      </c>
      <c r="C23" s="3" t="s">
        <v>264</v>
      </c>
      <c r="D23" s="3" t="s">
        <v>265</v>
      </c>
      <c r="E23" s="3" t="s">
        <v>266</v>
      </c>
      <c r="F23" s="3" t="s">
        <v>267</v>
      </c>
      <c r="G23" s="3" t="s">
        <v>268</v>
      </c>
      <c r="I23" s="8"/>
    </row>
    <row r="24" spans="1:9" x14ac:dyDescent="0.35">
      <c r="A24" s="3" t="s">
        <v>269</v>
      </c>
      <c r="B24" s="3" t="s">
        <v>26</v>
      </c>
      <c r="C24" s="3">
        <v>22</v>
      </c>
      <c r="D24" s="3">
        <v>27</v>
      </c>
      <c r="E24" s="3">
        <v>25</v>
      </c>
      <c r="F24" s="3">
        <v>30</v>
      </c>
      <c r="G24" s="3">
        <v>29</v>
      </c>
    </row>
    <row r="25" spans="1:9" x14ac:dyDescent="0.35">
      <c r="A25" s="3" t="s">
        <v>271</v>
      </c>
      <c r="B25" s="3" t="s">
        <v>276</v>
      </c>
      <c r="C25" s="3">
        <v>24</v>
      </c>
      <c r="D25" s="3">
        <v>24</v>
      </c>
      <c r="E25" s="3">
        <v>22</v>
      </c>
      <c r="F25" s="3">
        <v>25</v>
      </c>
      <c r="G25" s="3">
        <v>24</v>
      </c>
    </row>
    <row r="26" spans="1:9" x14ac:dyDescent="0.35">
      <c r="A26" s="3" t="s">
        <v>272</v>
      </c>
      <c r="B26" s="3" t="s">
        <v>27</v>
      </c>
      <c r="C26" s="3">
        <v>21</v>
      </c>
      <c r="D26" s="3">
        <v>20</v>
      </c>
      <c r="E26" s="3">
        <v>88</v>
      </c>
      <c r="F26" s="3">
        <v>22</v>
      </c>
      <c r="G26" s="3">
        <v>18</v>
      </c>
    </row>
    <row r="28" spans="1:9" x14ac:dyDescent="0.35">
      <c r="A28" s="3" t="s">
        <v>71</v>
      </c>
      <c r="B28" s="16">
        <v>44838</v>
      </c>
      <c r="C28" s="3"/>
      <c r="D28" s="3" t="s">
        <v>261</v>
      </c>
      <c r="E28" s="3"/>
      <c r="F28" s="3" t="s">
        <v>277</v>
      </c>
      <c r="G28" s="3"/>
    </row>
    <row r="29" spans="1:9" x14ac:dyDescent="0.35">
      <c r="A29" s="3" t="s">
        <v>263</v>
      </c>
      <c r="B29" s="3" t="s">
        <v>76</v>
      </c>
      <c r="C29" s="3" t="s">
        <v>264</v>
      </c>
      <c r="D29" s="3" t="s">
        <v>265</v>
      </c>
      <c r="E29" s="3" t="s">
        <v>266</v>
      </c>
      <c r="F29" s="3" t="s">
        <v>267</v>
      </c>
      <c r="G29" s="3" t="s">
        <v>268</v>
      </c>
    </row>
    <row r="30" spans="1:9" x14ac:dyDescent="0.35">
      <c r="A30" s="3" t="s">
        <v>269</v>
      </c>
      <c r="B30" s="3" t="s">
        <v>37</v>
      </c>
      <c r="C30" s="3">
        <v>20</v>
      </c>
      <c r="D30" s="3">
        <v>26</v>
      </c>
      <c r="E30" s="3">
        <v>22</v>
      </c>
      <c r="F30" s="3">
        <v>24</v>
      </c>
      <c r="G30" s="3">
        <v>22</v>
      </c>
    </row>
    <row r="31" spans="1:9" x14ac:dyDescent="0.35">
      <c r="A31" s="3" t="s">
        <v>271</v>
      </c>
      <c r="B31" s="3" t="s">
        <v>274</v>
      </c>
      <c r="C31" s="3">
        <v>25</v>
      </c>
      <c r="D31" s="3">
        <v>22</v>
      </c>
      <c r="E31" s="3">
        <v>25</v>
      </c>
      <c r="F31" s="3">
        <v>22</v>
      </c>
      <c r="G31" s="3">
        <v>21</v>
      </c>
    </row>
    <row r="32" spans="1:9" x14ac:dyDescent="0.35">
      <c r="A32" s="3" t="s">
        <v>272</v>
      </c>
      <c r="B32" s="3" t="s">
        <v>40</v>
      </c>
      <c r="C32" s="3">
        <v>16</v>
      </c>
      <c r="D32" s="3">
        <v>18</v>
      </c>
      <c r="E32" s="3">
        <v>16</v>
      </c>
      <c r="F32" s="3">
        <v>15</v>
      </c>
      <c r="G32" s="3">
        <v>18</v>
      </c>
    </row>
    <row r="34" spans="1:11" x14ac:dyDescent="0.35">
      <c r="A34" s="3" t="s">
        <v>71</v>
      </c>
      <c r="B34" s="16">
        <v>44839</v>
      </c>
      <c r="C34" s="3"/>
      <c r="D34" s="3" t="s">
        <v>261</v>
      </c>
      <c r="E34" s="3"/>
      <c r="F34" s="3" t="s">
        <v>277</v>
      </c>
      <c r="G34" s="3"/>
    </row>
    <row r="35" spans="1:11" x14ac:dyDescent="0.35">
      <c r="A35" s="3" t="s">
        <v>263</v>
      </c>
      <c r="B35" s="3" t="s">
        <v>74</v>
      </c>
      <c r="C35" s="3" t="s">
        <v>264</v>
      </c>
      <c r="D35" s="3" t="s">
        <v>265</v>
      </c>
      <c r="E35" s="3" t="s">
        <v>266</v>
      </c>
      <c r="F35" s="3" t="s">
        <v>267</v>
      </c>
      <c r="G35" s="3" t="s">
        <v>268</v>
      </c>
      <c r="K35" s="29"/>
    </row>
    <row r="36" spans="1:11" x14ac:dyDescent="0.35">
      <c r="A36" s="3" t="s">
        <v>269</v>
      </c>
      <c r="B36" s="3" t="s">
        <v>270</v>
      </c>
      <c r="C36" s="3">
        <v>22</v>
      </c>
      <c r="D36" s="3">
        <v>22</v>
      </c>
      <c r="E36" s="3">
        <v>20</v>
      </c>
      <c r="F36" s="3">
        <v>24</v>
      </c>
      <c r="G36" s="3">
        <v>22</v>
      </c>
      <c r="K36" s="29"/>
    </row>
    <row r="37" spans="1:11" x14ac:dyDescent="0.35">
      <c r="A37" s="3" t="s">
        <v>271</v>
      </c>
      <c r="B37" s="3" t="s">
        <v>118</v>
      </c>
      <c r="C37" s="3">
        <v>22</v>
      </c>
      <c r="D37" s="3">
        <v>16</v>
      </c>
      <c r="E37" s="3">
        <v>16</v>
      </c>
      <c r="F37" s="3">
        <v>15</v>
      </c>
      <c r="G37" s="3">
        <v>19</v>
      </c>
      <c r="K37" s="29"/>
    </row>
    <row r="38" spans="1:11" x14ac:dyDescent="0.35">
      <c r="A38" s="3" t="s">
        <v>272</v>
      </c>
      <c r="B38" s="3"/>
      <c r="C38" s="3"/>
      <c r="D38" s="3"/>
      <c r="E38" s="3"/>
      <c r="F38" s="3"/>
      <c r="G38" s="3"/>
      <c r="K38" s="29"/>
    </row>
    <row r="39" spans="1:11" x14ac:dyDescent="0.35">
      <c r="K39" s="29"/>
    </row>
    <row r="40" spans="1:11" x14ac:dyDescent="0.35">
      <c r="A40" s="3" t="s">
        <v>71</v>
      </c>
      <c r="B40" s="16">
        <v>44840</v>
      </c>
      <c r="C40" s="3"/>
      <c r="D40" s="3" t="s">
        <v>261</v>
      </c>
      <c r="E40" s="3"/>
      <c r="F40" s="3" t="s">
        <v>262</v>
      </c>
      <c r="G40" s="3"/>
      <c r="K40" s="29"/>
    </row>
    <row r="41" spans="1:11" x14ac:dyDescent="0.35">
      <c r="A41" s="3" t="s">
        <v>263</v>
      </c>
      <c r="B41" s="3" t="s">
        <v>76</v>
      </c>
      <c r="C41" s="3" t="s">
        <v>264</v>
      </c>
      <c r="D41" s="3" t="s">
        <v>265</v>
      </c>
      <c r="E41" s="3" t="s">
        <v>266</v>
      </c>
      <c r="F41" s="3" t="s">
        <v>267</v>
      </c>
      <c r="G41" s="3" t="s">
        <v>268</v>
      </c>
      <c r="K41" s="29"/>
    </row>
    <row r="42" spans="1:11" x14ac:dyDescent="0.35">
      <c r="A42" s="3" t="s">
        <v>269</v>
      </c>
      <c r="B42" s="3" t="s">
        <v>37</v>
      </c>
      <c r="C42" s="3">
        <v>22</v>
      </c>
      <c r="D42" s="3">
        <v>24</v>
      </c>
      <c r="E42" s="3">
        <v>26</v>
      </c>
      <c r="F42" s="3">
        <v>23</v>
      </c>
      <c r="G42" s="3">
        <v>22</v>
      </c>
      <c r="K42" s="29"/>
    </row>
    <row r="43" spans="1:11" x14ac:dyDescent="0.35">
      <c r="A43" s="3" t="s">
        <v>271</v>
      </c>
      <c r="B43" s="3" t="s">
        <v>274</v>
      </c>
      <c r="C43" s="3">
        <v>2</v>
      </c>
      <c r="D43" s="3">
        <v>25</v>
      </c>
      <c r="E43" s="3">
        <v>22</v>
      </c>
      <c r="F43" s="3">
        <v>22</v>
      </c>
      <c r="G43" s="3">
        <v>20</v>
      </c>
    </row>
    <row r="44" spans="1:11" x14ac:dyDescent="0.35">
      <c r="A44" s="3" t="s">
        <v>272</v>
      </c>
      <c r="B44" s="3" t="s">
        <v>40</v>
      </c>
      <c r="C44" s="3">
        <v>15</v>
      </c>
      <c r="D44" s="3">
        <v>16</v>
      </c>
      <c r="E44" s="3">
        <v>15</v>
      </c>
      <c r="F44" s="3">
        <v>16</v>
      </c>
      <c r="G44" s="3">
        <v>18</v>
      </c>
    </row>
    <row r="46" spans="1:11" x14ac:dyDescent="0.35">
      <c r="A46" s="3" t="s">
        <v>71</v>
      </c>
      <c r="B46" s="16">
        <v>44840</v>
      </c>
      <c r="C46" s="3"/>
      <c r="D46" s="3" t="s">
        <v>261</v>
      </c>
      <c r="E46" s="3"/>
      <c r="F46" s="3" t="s">
        <v>277</v>
      </c>
      <c r="G46" s="3"/>
    </row>
    <row r="47" spans="1:11" x14ac:dyDescent="0.35">
      <c r="A47" s="3" t="s">
        <v>263</v>
      </c>
      <c r="B47" s="3" t="s">
        <v>79</v>
      </c>
      <c r="C47" s="3" t="s">
        <v>264</v>
      </c>
      <c r="D47" s="3" t="s">
        <v>265</v>
      </c>
      <c r="E47" s="3" t="s">
        <v>266</v>
      </c>
      <c r="F47" s="3" t="s">
        <v>267</v>
      </c>
      <c r="G47" s="3" t="s">
        <v>268</v>
      </c>
    </row>
    <row r="48" spans="1:11" x14ac:dyDescent="0.35">
      <c r="A48" s="3" t="s">
        <v>269</v>
      </c>
      <c r="B48" s="3" t="s">
        <v>26</v>
      </c>
      <c r="C48" s="3">
        <v>22</v>
      </c>
      <c r="D48" s="3">
        <v>27</v>
      </c>
      <c r="E48" s="3">
        <v>25</v>
      </c>
      <c r="F48" s="3">
        <v>30</v>
      </c>
      <c r="G48" s="3">
        <v>29</v>
      </c>
    </row>
    <row r="49" spans="1:7" x14ac:dyDescent="0.35">
      <c r="A49" s="3" t="s">
        <v>271</v>
      </c>
      <c r="B49" s="3" t="s">
        <v>276</v>
      </c>
      <c r="C49" s="3">
        <v>24</v>
      </c>
      <c r="D49" s="3"/>
      <c r="E49" s="3">
        <v>22</v>
      </c>
      <c r="F49" s="3">
        <v>25</v>
      </c>
      <c r="G49" s="3">
        <v>24</v>
      </c>
    </row>
    <row r="50" spans="1:7" x14ac:dyDescent="0.35">
      <c r="A50" s="3" t="s">
        <v>272</v>
      </c>
      <c r="B50" s="3" t="s">
        <v>27</v>
      </c>
      <c r="C50" s="3">
        <v>21</v>
      </c>
      <c r="D50" s="3">
        <v>20</v>
      </c>
      <c r="E50" s="3">
        <v>18</v>
      </c>
      <c r="F50" s="3">
        <v>22</v>
      </c>
      <c r="G50" s="3">
        <v>18</v>
      </c>
    </row>
    <row r="52" spans="1:7" x14ac:dyDescent="0.35">
      <c r="A52" s="3" t="s">
        <v>71</v>
      </c>
      <c r="B52" s="16">
        <v>44841</v>
      </c>
      <c r="C52" s="3"/>
      <c r="D52" s="3" t="s">
        <v>261</v>
      </c>
      <c r="E52" s="3"/>
      <c r="F52" s="3" t="s">
        <v>275</v>
      </c>
      <c r="G52" s="3"/>
    </row>
    <row r="53" spans="1:7" x14ac:dyDescent="0.35">
      <c r="A53" s="3" t="s">
        <v>263</v>
      </c>
      <c r="B53" s="3" t="s">
        <v>74</v>
      </c>
      <c r="C53" s="3" t="s">
        <v>264</v>
      </c>
      <c r="D53" s="3" t="s">
        <v>265</v>
      </c>
      <c r="E53" s="3" t="s">
        <v>266</v>
      </c>
      <c r="F53" s="3" t="s">
        <v>267</v>
      </c>
      <c r="G53" s="3" t="s">
        <v>268</v>
      </c>
    </row>
    <row r="54" spans="1:7" x14ac:dyDescent="0.35">
      <c r="A54" s="3" t="s">
        <v>269</v>
      </c>
      <c r="B54" s="3" t="s">
        <v>270</v>
      </c>
      <c r="C54" s="3">
        <v>19</v>
      </c>
      <c r="D54" s="3">
        <v>22</v>
      </c>
      <c r="E54" s="3">
        <v>21</v>
      </c>
      <c r="F54" s="3">
        <v>23</v>
      </c>
      <c r="G54" s="3">
        <v>22</v>
      </c>
    </row>
    <row r="55" spans="1:7" x14ac:dyDescent="0.35">
      <c r="A55" s="3" t="s">
        <v>271</v>
      </c>
      <c r="B55" s="3" t="s">
        <v>118</v>
      </c>
      <c r="C55" s="3">
        <v>16</v>
      </c>
      <c r="D55" s="3">
        <v>15</v>
      </c>
      <c r="E55" s="3">
        <v>18</v>
      </c>
      <c r="F55" s="3">
        <v>20</v>
      </c>
      <c r="G55" s="3"/>
    </row>
    <row r="56" spans="1:7" x14ac:dyDescent="0.35">
      <c r="A56" s="3" t="s">
        <v>272</v>
      </c>
      <c r="B56" s="3"/>
      <c r="C56" s="3"/>
      <c r="D56" s="3"/>
      <c r="E56" s="3"/>
      <c r="F56" s="3"/>
      <c r="G56" s="3"/>
    </row>
    <row r="58" spans="1:7" x14ac:dyDescent="0.35">
      <c r="A58" s="3" t="s">
        <v>71</v>
      </c>
      <c r="B58" s="16">
        <v>44841</v>
      </c>
      <c r="C58" s="3"/>
      <c r="D58" s="3" t="s">
        <v>261</v>
      </c>
      <c r="E58" s="3"/>
      <c r="F58" s="3" t="s">
        <v>262</v>
      </c>
      <c r="G58" s="3"/>
    </row>
    <row r="59" spans="1:7" x14ac:dyDescent="0.35">
      <c r="A59" s="3" t="s">
        <v>263</v>
      </c>
      <c r="B59" s="3" t="s">
        <v>76</v>
      </c>
      <c r="C59" s="3" t="s">
        <v>264</v>
      </c>
      <c r="D59" s="3" t="s">
        <v>265</v>
      </c>
      <c r="E59" s="3" t="s">
        <v>266</v>
      </c>
      <c r="F59" s="3" t="s">
        <v>267</v>
      </c>
      <c r="G59" s="3" t="s">
        <v>268</v>
      </c>
    </row>
    <row r="60" spans="1:7" x14ac:dyDescent="0.35">
      <c r="A60" s="3" t="s">
        <v>269</v>
      </c>
      <c r="B60" s="3" t="s">
        <v>37</v>
      </c>
      <c r="C60" s="3">
        <v>24</v>
      </c>
      <c r="D60" s="3">
        <v>2</v>
      </c>
      <c r="E60" s="3">
        <v>20</v>
      </c>
      <c r="F60" s="3">
        <v>23</v>
      </c>
      <c r="G60" s="3">
        <v>22</v>
      </c>
    </row>
    <row r="61" spans="1:7" x14ac:dyDescent="0.35">
      <c r="A61" s="3" t="s">
        <v>271</v>
      </c>
      <c r="B61" s="3" t="s">
        <v>274</v>
      </c>
      <c r="C61" s="3">
        <v>20</v>
      </c>
      <c r="D61" s="3">
        <v>25</v>
      </c>
      <c r="E61" s="3">
        <v>20</v>
      </c>
      <c r="F61" s="3">
        <v>21</v>
      </c>
      <c r="G61" s="3">
        <v>20</v>
      </c>
    </row>
    <row r="62" spans="1:7" x14ac:dyDescent="0.35">
      <c r="A62" s="3" t="s">
        <v>272</v>
      </c>
      <c r="B62" s="3" t="s">
        <v>40</v>
      </c>
      <c r="C62" s="3">
        <v>15</v>
      </c>
      <c r="D62" s="3">
        <v>19</v>
      </c>
      <c r="E62" s="3">
        <v>15</v>
      </c>
      <c r="F62" s="3">
        <v>16</v>
      </c>
      <c r="G62" s="3">
        <v>18</v>
      </c>
    </row>
    <row r="64" spans="1:7" x14ac:dyDescent="0.35">
      <c r="A64" s="3" t="s">
        <v>71</v>
      </c>
      <c r="B64" s="16">
        <v>44841</v>
      </c>
      <c r="C64" s="3"/>
      <c r="D64" s="3" t="s">
        <v>261</v>
      </c>
      <c r="E64" s="3"/>
      <c r="F64" s="3" t="s">
        <v>277</v>
      </c>
      <c r="G64" s="3"/>
    </row>
    <row r="65" spans="1:7" x14ac:dyDescent="0.35">
      <c r="A65" s="3" t="s">
        <v>263</v>
      </c>
      <c r="B65" s="3" t="s">
        <v>79</v>
      </c>
      <c r="C65" s="3" t="s">
        <v>264</v>
      </c>
      <c r="D65" s="3" t="s">
        <v>265</v>
      </c>
      <c r="E65" s="3" t="s">
        <v>266</v>
      </c>
      <c r="F65" s="3" t="s">
        <v>267</v>
      </c>
      <c r="G65" s="3" t="s">
        <v>268</v>
      </c>
    </row>
    <row r="66" spans="1:7" x14ac:dyDescent="0.35">
      <c r="A66" s="3" t="s">
        <v>269</v>
      </c>
      <c r="B66" s="3" t="s">
        <v>26</v>
      </c>
      <c r="C66" s="3">
        <v>21</v>
      </c>
      <c r="D66" s="3">
        <v>26</v>
      </c>
      <c r="E66" s="3">
        <v>25</v>
      </c>
      <c r="F66" s="3">
        <v>29</v>
      </c>
      <c r="G66" s="3">
        <v>31</v>
      </c>
    </row>
    <row r="67" spans="1:7" x14ac:dyDescent="0.35">
      <c r="A67" s="3" t="s">
        <v>271</v>
      </c>
      <c r="B67" s="3" t="s">
        <v>276</v>
      </c>
      <c r="C67" s="3">
        <v>23</v>
      </c>
      <c r="D67" s="3">
        <v>24</v>
      </c>
      <c r="E67" s="3">
        <v>23</v>
      </c>
      <c r="F67" s="3">
        <v>22</v>
      </c>
      <c r="G67" s="3">
        <v>24</v>
      </c>
    </row>
    <row r="68" spans="1:7" x14ac:dyDescent="0.35">
      <c r="A68" s="3" t="s">
        <v>272</v>
      </c>
      <c r="B68" s="3" t="s">
        <v>27</v>
      </c>
      <c r="C68" s="3">
        <v>21</v>
      </c>
      <c r="D68" s="3">
        <v>20</v>
      </c>
      <c r="E68" s="3">
        <v>25</v>
      </c>
      <c r="F68" s="3">
        <v>22</v>
      </c>
      <c r="G68" s="3">
        <v>18</v>
      </c>
    </row>
  </sheetData>
  <pageMargins left="0.7" right="0.7" top="0.75" bottom="0.75" header="0.3" footer="0.3"/>
  <pageSetup paperSize="9" orientation="portrait" horizontalDpi="360" verticalDpi="360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27A2-BA63-4F74-B2B3-158EF8B0A9C2}">
  <dimension ref="A1:M25"/>
  <sheetViews>
    <sheetView workbookViewId="0">
      <selection activeCell="O22" sqref="O22"/>
    </sheetView>
  </sheetViews>
  <sheetFormatPr defaultColWidth="8.7265625" defaultRowHeight="14.5" x14ac:dyDescent="0.35"/>
  <cols>
    <col min="1" max="1" width="10.453125" style="10" bestFit="1" customWidth="1"/>
    <col min="2" max="2" width="10.453125" style="10" customWidth="1"/>
    <col min="3" max="3" width="14.54296875" style="10" bestFit="1" customWidth="1"/>
    <col min="4" max="4" width="8.7265625" style="10"/>
    <col min="5" max="5" width="8.81640625" style="10" customWidth="1"/>
    <col min="6" max="7" width="8.7265625" style="10"/>
    <col min="8" max="8" width="11" style="10" customWidth="1"/>
    <col min="9" max="9" width="13.26953125" style="10" customWidth="1"/>
    <col min="10" max="11" width="8.7265625" style="10"/>
    <col min="12" max="12" width="11.1796875" style="10" customWidth="1"/>
    <col min="13" max="13" width="45.453125" style="10" customWidth="1"/>
    <col min="14" max="16384" width="8.7265625" style="10"/>
  </cols>
  <sheetData>
    <row r="1" spans="1:13" x14ac:dyDescent="0.35">
      <c r="H1" s="10" t="s">
        <v>278</v>
      </c>
    </row>
    <row r="2" spans="1:13" x14ac:dyDescent="0.35">
      <c r="H2" s="35">
        <v>1</v>
      </c>
      <c r="I2" t="s">
        <v>279</v>
      </c>
    </row>
    <row r="3" spans="1:13" x14ac:dyDescent="0.35">
      <c r="H3" s="36">
        <v>2</v>
      </c>
      <c r="I3" t="s">
        <v>280</v>
      </c>
    </row>
    <row r="4" spans="1:13" ht="15" thickBot="1" x14ac:dyDescent="0.4">
      <c r="H4" s="37">
        <v>3</v>
      </c>
      <c r="I4" t="s">
        <v>281</v>
      </c>
    </row>
    <row r="5" spans="1:13" ht="32" x14ac:dyDescent="0.45">
      <c r="A5" s="30" t="s">
        <v>282</v>
      </c>
      <c r="B5" s="30" t="s">
        <v>283</v>
      </c>
      <c r="C5" s="31" t="s">
        <v>43</v>
      </c>
      <c r="D5" s="32" t="s">
        <v>284</v>
      </c>
      <c r="E5" s="32" t="s">
        <v>285</v>
      </c>
      <c r="F5" s="32" t="s">
        <v>286</v>
      </c>
      <c r="G5" s="32" t="s">
        <v>287</v>
      </c>
      <c r="H5" s="32" t="s">
        <v>288</v>
      </c>
      <c r="I5" s="32" t="s">
        <v>289</v>
      </c>
      <c r="J5" s="32" t="s">
        <v>290</v>
      </c>
      <c r="K5" s="32" t="s">
        <v>291</v>
      </c>
      <c r="L5" s="33" t="s">
        <v>292</v>
      </c>
      <c r="M5" s="34" t="s">
        <v>293</v>
      </c>
    </row>
    <row r="6" spans="1:13" x14ac:dyDescent="0.35">
      <c r="A6" s="38">
        <v>44837</v>
      </c>
      <c r="B6" s="39">
        <v>44837</v>
      </c>
      <c r="C6" s="12" t="s">
        <v>74</v>
      </c>
      <c r="D6" s="40" t="s">
        <v>294</v>
      </c>
      <c r="E6" s="40" t="s">
        <v>3</v>
      </c>
      <c r="F6" s="40">
        <v>457</v>
      </c>
      <c r="G6" s="40" t="s">
        <v>106</v>
      </c>
      <c r="H6" s="40">
        <v>1</v>
      </c>
      <c r="I6" s="40">
        <v>1</v>
      </c>
      <c r="J6" s="40">
        <v>1</v>
      </c>
      <c r="K6" s="40">
        <v>1</v>
      </c>
      <c r="L6" s="41">
        <v>1</v>
      </c>
      <c r="M6" s="42"/>
    </row>
    <row r="7" spans="1:13" x14ac:dyDescent="0.35">
      <c r="A7" s="43">
        <v>44837</v>
      </c>
      <c r="B7" s="44">
        <v>44837</v>
      </c>
      <c r="C7" s="12" t="s">
        <v>76</v>
      </c>
      <c r="D7" s="40" t="s">
        <v>294</v>
      </c>
      <c r="E7" s="40" t="s">
        <v>35</v>
      </c>
      <c r="F7" s="40">
        <v>462</v>
      </c>
      <c r="G7" s="45" t="s">
        <v>106</v>
      </c>
      <c r="H7" s="40">
        <v>1</v>
      </c>
      <c r="I7" s="40">
        <v>1</v>
      </c>
      <c r="J7" s="45">
        <v>3</v>
      </c>
      <c r="K7" s="45">
        <v>3</v>
      </c>
      <c r="L7" s="46">
        <v>2</v>
      </c>
      <c r="M7" s="47" t="s">
        <v>295</v>
      </c>
    </row>
    <row r="8" spans="1:13" x14ac:dyDescent="0.35">
      <c r="A8" s="43">
        <v>44837</v>
      </c>
      <c r="B8" s="44">
        <v>44837</v>
      </c>
      <c r="C8" s="12" t="s">
        <v>75</v>
      </c>
      <c r="D8" s="40" t="s">
        <v>296</v>
      </c>
      <c r="E8" s="40" t="s">
        <v>5</v>
      </c>
      <c r="F8" s="40"/>
      <c r="G8" s="45" t="s">
        <v>106</v>
      </c>
      <c r="H8" s="40">
        <v>2</v>
      </c>
      <c r="I8" s="40">
        <v>1</v>
      </c>
      <c r="J8" s="45">
        <v>1</v>
      </c>
      <c r="K8" s="45">
        <v>1</v>
      </c>
      <c r="L8" s="46">
        <v>1</v>
      </c>
      <c r="M8" s="47" t="s">
        <v>297</v>
      </c>
    </row>
    <row r="9" spans="1:13" x14ac:dyDescent="0.35">
      <c r="A9" s="43">
        <v>44838</v>
      </c>
      <c r="B9" s="44">
        <v>44838</v>
      </c>
      <c r="C9" s="12" t="s">
        <v>74</v>
      </c>
      <c r="D9" s="40" t="s">
        <v>298</v>
      </c>
      <c r="E9" s="40" t="s">
        <v>3</v>
      </c>
      <c r="F9" s="40">
        <v>461</v>
      </c>
      <c r="G9" s="45" t="s">
        <v>106</v>
      </c>
      <c r="H9" s="40">
        <v>1</v>
      </c>
      <c r="I9" s="40">
        <v>2</v>
      </c>
      <c r="J9" s="45">
        <v>1</v>
      </c>
      <c r="K9" s="45">
        <v>1</v>
      </c>
      <c r="L9" s="46">
        <v>1</v>
      </c>
      <c r="M9" s="47" t="s">
        <v>299</v>
      </c>
    </row>
    <row r="10" spans="1:13" x14ac:dyDescent="0.35">
      <c r="A10" s="43">
        <v>44838</v>
      </c>
      <c r="B10" s="44">
        <v>44838</v>
      </c>
      <c r="C10" s="12" t="s">
        <v>79</v>
      </c>
      <c r="D10" s="40" t="s">
        <v>298</v>
      </c>
      <c r="E10" s="40" t="s">
        <v>22</v>
      </c>
      <c r="F10" s="40">
        <v>478</v>
      </c>
      <c r="G10" s="45" t="s">
        <v>106</v>
      </c>
      <c r="H10" s="40">
        <v>1</v>
      </c>
      <c r="I10" s="40">
        <v>1</v>
      </c>
      <c r="J10" s="45">
        <v>1</v>
      </c>
      <c r="K10" s="45">
        <v>1</v>
      </c>
      <c r="L10" s="46">
        <v>1</v>
      </c>
      <c r="M10" s="47"/>
    </row>
    <row r="11" spans="1:13" x14ac:dyDescent="0.35">
      <c r="A11" s="43">
        <v>44838</v>
      </c>
      <c r="B11" s="44">
        <v>44838</v>
      </c>
      <c r="C11" s="12" t="s">
        <v>76</v>
      </c>
      <c r="D11" s="40" t="s">
        <v>298</v>
      </c>
      <c r="E11" s="40" t="s">
        <v>35</v>
      </c>
      <c r="F11" s="40">
        <v>455</v>
      </c>
      <c r="G11" s="45" t="s">
        <v>106</v>
      </c>
      <c r="H11" s="40">
        <v>2</v>
      </c>
      <c r="I11" s="40">
        <v>1</v>
      </c>
      <c r="J11" s="45">
        <v>1</v>
      </c>
      <c r="K11" s="45">
        <v>1</v>
      </c>
      <c r="L11" s="46">
        <v>1</v>
      </c>
      <c r="M11" s="47" t="s">
        <v>300</v>
      </c>
    </row>
    <row r="12" spans="1:13" ht="29" x14ac:dyDescent="0.35">
      <c r="A12" s="43">
        <v>44838</v>
      </c>
      <c r="B12" s="44">
        <v>44838</v>
      </c>
      <c r="C12" s="12" t="s">
        <v>78</v>
      </c>
      <c r="D12" s="40" t="s">
        <v>301</v>
      </c>
      <c r="E12" s="40" t="s">
        <v>33</v>
      </c>
      <c r="F12" s="40">
        <v>349</v>
      </c>
      <c r="G12" s="45" t="s">
        <v>106</v>
      </c>
      <c r="H12" s="40">
        <v>1</v>
      </c>
      <c r="I12" s="40">
        <v>1</v>
      </c>
      <c r="J12" s="45">
        <v>1</v>
      </c>
      <c r="K12" s="45">
        <v>3</v>
      </c>
      <c r="L12" s="46">
        <v>1</v>
      </c>
      <c r="M12" s="47" t="s">
        <v>302</v>
      </c>
    </row>
    <row r="13" spans="1:13" x14ac:dyDescent="0.35">
      <c r="A13" s="43">
        <v>44839</v>
      </c>
      <c r="B13" s="44">
        <v>44839</v>
      </c>
      <c r="C13" s="12" t="s">
        <v>74</v>
      </c>
      <c r="D13" s="45" t="s">
        <v>303</v>
      </c>
      <c r="E13" s="45" t="s">
        <v>3</v>
      </c>
      <c r="F13" s="45">
        <v>456</v>
      </c>
      <c r="G13" s="45" t="s">
        <v>106</v>
      </c>
      <c r="H13" s="45">
        <v>1</v>
      </c>
      <c r="I13" s="40">
        <v>1</v>
      </c>
      <c r="J13" s="45">
        <v>1</v>
      </c>
      <c r="K13" s="45">
        <v>1</v>
      </c>
      <c r="L13" s="46">
        <v>1</v>
      </c>
      <c r="M13" s="47"/>
    </row>
    <row r="14" spans="1:13" ht="29" x14ac:dyDescent="0.35">
      <c r="A14" s="38">
        <v>44839</v>
      </c>
      <c r="B14" s="39">
        <v>44839</v>
      </c>
      <c r="C14" s="12" t="s">
        <v>78</v>
      </c>
      <c r="D14" s="45" t="s">
        <v>304</v>
      </c>
      <c r="E14" s="45" t="s">
        <v>33</v>
      </c>
      <c r="F14" s="45">
        <v>348</v>
      </c>
      <c r="G14" s="45" t="s">
        <v>106</v>
      </c>
      <c r="H14" s="45">
        <v>1</v>
      </c>
      <c r="I14" s="45">
        <v>1</v>
      </c>
      <c r="J14" s="45">
        <v>1</v>
      </c>
      <c r="K14" s="45">
        <v>1</v>
      </c>
      <c r="L14" s="45">
        <v>2</v>
      </c>
      <c r="M14" s="47" t="s">
        <v>305</v>
      </c>
    </row>
    <row r="15" spans="1:13" x14ac:dyDescent="0.35">
      <c r="A15" s="43">
        <v>44839</v>
      </c>
      <c r="B15" s="44">
        <v>44839</v>
      </c>
      <c r="C15" s="12" t="s">
        <v>77</v>
      </c>
      <c r="D15" s="45" t="s">
        <v>304</v>
      </c>
      <c r="E15" s="45" t="s">
        <v>24</v>
      </c>
      <c r="F15" s="45"/>
      <c r="G15" s="45" t="s">
        <v>106</v>
      </c>
      <c r="H15" s="45">
        <v>2</v>
      </c>
      <c r="I15" s="45">
        <v>1</v>
      </c>
      <c r="J15" s="45">
        <v>1</v>
      </c>
      <c r="K15" s="45">
        <v>1</v>
      </c>
      <c r="L15" s="45">
        <v>1</v>
      </c>
      <c r="M15" s="47" t="s">
        <v>306</v>
      </c>
    </row>
    <row r="16" spans="1:13" x14ac:dyDescent="0.35">
      <c r="A16" s="43">
        <v>44840</v>
      </c>
      <c r="B16" s="44">
        <v>44840</v>
      </c>
      <c r="C16" s="12" t="s">
        <v>76</v>
      </c>
      <c r="D16" s="45" t="s">
        <v>307</v>
      </c>
      <c r="E16" s="45" t="s">
        <v>35</v>
      </c>
      <c r="F16" s="45">
        <v>466</v>
      </c>
      <c r="G16" s="45" t="s">
        <v>106</v>
      </c>
      <c r="H16" s="45">
        <v>2</v>
      </c>
      <c r="I16" s="45">
        <v>2</v>
      </c>
      <c r="J16" s="45">
        <v>1</v>
      </c>
      <c r="K16" s="45">
        <v>2</v>
      </c>
      <c r="L16" s="45">
        <v>3</v>
      </c>
      <c r="M16" s="47" t="s">
        <v>308</v>
      </c>
    </row>
    <row r="17" spans="1:13" x14ac:dyDescent="0.35">
      <c r="A17" s="43">
        <v>44840</v>
      </c>
      <c r="B17" s="44">
        <v>44840</v>
      </c>
      <c r="C17" s="12" t="s">
        <v>79</v>
      </c>
      <c r="D17" s="45" t="s">
        <v>307</v>
      </c>
      <c r="E17" s="45" t="s">
        <v>22</v>
      </c>
      <c r="F17" s="45"/>
      <c r="G17" s="45" t="s">
        <v>106</v>
      </c>
      <c r="H17" s="45">
        <v>1</v>
      </c>
      <c r="I17" s="45">
        <v>1</v>
      </c>
      <c r="J17" s="45">
        <v>1</v>
      </c>
      <c r="K17" s="45">
        <v>1</v>
      </c>
      <c r="L17" s="45">
        <v>1</v>
      </c>
      <c r="M17" s="47"/>
    </row>
    <row r="18" spans="1:13" x14ac:dyDescent="0.35">
      <c r="A18" s="43">
        <v>44840</v>
      </c>
      <c r="B18" s="44">
        <v>44840</v>
      </c>
      <c r="C18" s="12" t="s">
        <v>75</v>
      </c>
      <c r="D18" s="45" t="s">
        <v>309</v>
      </c>
      <c r="E18" s="45" t="s">
        <v>5</v>
      </c>
      <c r="F18" s="45">
        <v>325</v>
      </c>
      <c r="G18" s="45" t="s">
        <v>106</v>
      </c>
      <c r="H18" s="45">
        <v>1</v>
      </c>
      <c r="I18" s="45">
        <v>1</v>
      </c>
      <c r="J18" s="45">
        <v>1</v>
      </c>
      <c r="K18" s="45">
        <v>1</v>
      </c>
      <c r="L18" s="45">
        <v>1</v>
      </c>
      <c r="M18" s="47"/>
    </row>
    <row r="19" spans="1:13" ht="29" x14ac:dyDescent="0.35">
      <c r="A19" s="43">
        <v>44840</v>
      </c>
      <c r="B19" s="44">
        <v>44840</v>
      </c>
      <c r="C19" s="12" t="s">
        <v>78</v>
      </c>
      <c r="D19" s="40" t="s">
        <v>309</v>
      </c>
      <c r="E19" s="40" t="s">
        <v>33</v>
      </c>
      <c r="F19" s="40">
        <v>351</v>
      </c>
      <c r="G19" s="45" t="s">
        <v>106</v>
      </c>
      <c r="H19" s="40">
        <v>1</v>
      </c>
      <c r="I19" s="40">
        <v>1</v>
      </c>
      <c r="J19" s="40">
        <v>1</v>
      </c>
      <c r="K19" s="40">
        <v>1</v>
      </c>
      <c r="L19" s="41">
        <v>1</v>
      </c>
      <c r="M19" s="42"/>
    </row>
    <row r="20" spans="1:13" x14ac:dyDescent="0.35">
      <c r="A20" s="43">
        <v>44841</v>
      </c>
      <c r="B20" s="44">
        <v>44841</v>
      </c>
      <c r="C20" s="12" t="s">
        <v>74</v>
      </c>
      <c r="D20" s="40" t="s">
        <v>310</v>
      </c>
      <c r="E20" s="40" t="s">
        <v>3</v>
      </c>
      <c r="F20" s="40">
        <v>459</v>
      </c>
      <c r="G20" s="45" t="s">
        <v>106</v>
      </c>
      <c r="H20" s="40">
        <v>2</v>
      </c>
      <c r="I20" s="40">
        <v>1</v>
      </c>
      <c r="J20" s="40">
        <v>1</v>
      </c>
      <c r="K20" s="40">
        <v>1</v>
      </c>
      <c r="L20" s="41">
        <v>1</v>
      </c>
      <c r="M20" s="42" t="s">
        <v>297</v>
      </c>
    </row>
    <row r="21" spans="1:13" x14ac:dyDescent="0.35">
      <c r="A21" s="43">
        <v>44841</v>
      </c>
      <c r="B21" s="44">
        <v>44841</v>
      </c>
      <c r="C21" s="12" t="s">
        <v>76</v>
      </c>
      <c r="D21" s="40" t="s">
        <v>310</v>
      </c>
      <c r="E21" s="40" t="s">
        <v>35</v>
      </c>
      <c r="F21" s="40">
        <v>468</v>
      </c>
      <c r="G21" s="45" t="s">
        <v>106</v>
      </c>
      <c r="H21" s="40">
        <v>1</v>
      </c>
      <c r="I21" s="40">
        <v>1</v>
      </c>
      <c r="J21" s="40">
        <v>1</v>
      </c>
      <c r="K21" s="40">
        <v>1</v>
      </c>
      <c r="L21" s="41">
        <v>1</v>
      </c>
      <c r="M21" s="42"/>
    </row>
    <row r="22" spans="1:13" x14ac:dyDescent="0.35">
      <c r="A22" s="38">
        <v>44841</v>
      </c>
      <c r="B22" s="39">
        <v>44841</v>
      </c>
      <c r="C22" s="12" t="s">
        <v>79</v>
      </c>
      <c r="D22" s="40" t="s">
        <v>310</v>
      </c>
      <c r="E22" s="40" t="s">
        <v>22</v>
      </c>
      <c r="F22" s="40">
        <v>477</v>
      </c>
      <c r="G22" s="45" t="s">
        <v>106</v>
      </c>
      <c r="H22" s="40">
        <v>1</v>
      </c>
      <c r="I22" s="40">
        <v>1</v>
      </c>
      <c r="J22" s="40">
        <v>1</v>
      </c>
      <c r="K22" s="40">
        <v>1</v>
      </c>
      <c r="L22" s="41">
        <v>1</v>
      </c>
      <c r="M22" s="42"/>
    </row>
    <row r="23" spans="1:13" ht="29" x14ac:dyDescent="0.35">
      <c r="A23" s="43">
        <v>44841</v>
      </c>
      <c r="B23" s="44">
        <v>44841</v>
      </c>
      <c r="C23" s="12" t="s">
        <v>75</v>
      </c>
      <c r="D23" s="40" t="s">
        <v>311</v>
      </c>
      <c r="E23" s="40" t="s">
        <v>5</v>
      </c>
      <c r="F23" s="40">
        <v>328</v>
      </c>
      <c r="G23" s="45" t="s">
        <v>106</v>
      </c>
      <c r="H23" s="40">
        <v>3</v>
      </c>
      <c r="I23" s="40">
        <v>3</v>
      </c>
      <c r="J23" s="40">
        <v>1</v>
      </c>
      <c r="K23" s="40">
        <v>1</v>
      </c>
      <c r="L23" s="41">
        <v>1</v>
      </c>
      <c r="M23" s="42" t="s">
        <v>312</v>
      </c>
    </row>
    <row r="24" spans="1:13" ht="29" x14ac:dyDescent="0.35">
      <c r="A24" s="43">
        <v>44841</v>
      </c>
      <c r="B24" s="44">
        <v>44841</v>
      </c>
      <c r="C24" s="12" t="s">
        <v>77</v>
      </c>
      <c r="D24" s="40" t="s">
        <v>311</v>
      </c>
      <c r="E24" s="40" t="s">
        <v>24</v>
      </c>
      <c r="F24" s="40">
        <v>346</v>
      </c>
      <c r="G24" s="45" t="s">
        <v>106</v>
      </c>
      <c r="H24" s="40">
        <v>3</v>
      </c>
      <c r="I24" s="40">
        <v>3</v>
      </c>
      <c r="J24" s="40">
        <v>1</v>
      </c>
      <c r="K24" s="40">
        <v>1</v>
      </c>
      <c r="L24" s="41">
        <v>1</v>
      </c>
      <c r="M24" s="42" t="s">
        <v>312</v>
      </c>
    </row>
    <row r="25" spans="1:13" ht="29.5" thickBot="1" x14ac:dyDescent="0.4">
      <c r="A25" s="48">
        <v>44841</v>
      </c>
      <c r="B25" s="49">
        <v>44841</v>
      </c>
      <c r="C25" s="50" t="s">
        <v>78</v>
      </c>
      <c r="D25" s="51" t="s">
        <v>311</v>
      </c>
      <c r="E25" s="51" t="s">
        <v>33</v>
      </c>
      <c r="F25" s="51">
        <v>346</v>
      </c>
      <c r="G25" s="52" t="s">
        <v>106</v>
      </c>
      <c r="H25" s="51">
        <v>3</v>
      </c>
      <c r="I25" s="51">
        <v>3</v>
      </c>
      <c r="J25" s="51">
        <v>1</v>
      </c>
      <c r="K25" s="51">
        <v>1</v>
      </c>
      <c r="L25" s="53">
        <v>1</v>
      </c>
      <c r="M25" s="54" t="s">
        <v>312</v>
      </c>
    </row>
  </sheetData>
  <pageMargins left="0.7" right="0.7" top="0.75" bottom="0.75" header="0.3" footer="0.3"/>
  <picture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31" ma:contentTypeDescription="Create a new document." ma:contentTypeScope="" ma:versionID="0b706c2a51d7694feafb0e6efec947af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2fbe7c6b0a8729ab4c4b92873c9e541c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Route_x002f_Pathwa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Designated Owner of the Fold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e_x002f_Pathway" ma:index="3" nillable="true" ma:displayName="Route/Pathway" ma:internalName="Route_x002f_Pathway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ueuy" ma:index="24" nillable="true" ma:displayName="Text" ma:hidden="true" ma:internalName="ueuy" ma:readOnly="fals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174c4e8-bfc7-4c3a-9cd5-7ceb92c65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711e498a-d3b6-4874-a802-681ec4e0184d}" ma:internalName="TaxCatchAll" ma:showField="CatchAllData" ma:web="beb00d12-24e9-4294-9648-655a57296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ueuy xmlns="87480d1a-c80c-477c-9f53-d14d87a45f08" xsi:nil="true"/>
    <Owner xmlns="87480d1a-c80c-477c-9f53-d14d87a45f08">
      <UserInfo>
        <DisplayName>Claire Elliott</DisplayName>
        <AccountId>58</AccountId>
        <AccountType/>
      </UserInfo>
    </Owner>
    <TaxCatchAll xmlns="beb00d12-24e9-4294-9648-655a57296783" xsi:nil="true"/>
    <lcf76f155ced4ddcb4097134ff3c332f xmlns="87480d1a-c80c-477c-9f53-d14d87a45f08">
      <Terms xmlns="http://schemas.microsoft.com/office/infopath/2007/PartnerControls"/>
    </lcf76f155ced4ddcb4097134ff3c332f>
    <_ip_UnifiedCompliancePolicyProperties xmlns="http://schemas.microsoft.com/sharepoint/v3" xsi:nil="true"/>
    <Route_x002f_Pathway xmlns="87480d1a-c80c-477c-9f53-d14d87a45f08" xsi:nil="true"/>
    <_Flow_SignoffStatus xmlns="87480d1a-c80c-477c-9f53-d14d87a45f08" xsi:nil="true"/>
  </documentManagement>
</p:properties>
</file>

<file path=customXml/itemProps1.xml><?xml version="1.0" encoding="utf-8"?>
<ds:datastoreItem xmlns:ds="http://schemas.openxmlformats.org/officeDocument/2006/customXml" ds:itemID="{63A4AC2A-551C-40DB-BEAD-115895C98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4EE320-8895-456E-8D6D-9D7297E22E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480d1a-c80c-477c-9f53-d14d87a45f08"/>
    <ds:schemaRef ds:uri="beb00d12-24e9-4294-9648-655a572967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FB386-B790-4206-BACB-69F1DF84274F}">
  <ds:schemaRefs>
    <ds:schemaRef ds:uri="http://purl.org/dc/dcmitype/"/>
    <ds:schemaRef ds:uri="http://purl.org/dc/elements/1.1/"/>
    <ds:schemaRef ds:uri="87480d1a-c80c-477c-9f53-d14d87a45f08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beb00d12-24e9-4294-9648-655a5729678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Recipes</vt:lpstr>
      <vt:lpstr>Product Information</vt:lpstr>
      <vt:lpstr>Production Plan</vt:lpstr>
      <vt:lpstr>Costs</vt:lpstr>
      <vt:lpstr>Goods In</vt:lpstr>
      <vt:lpstr>Downtime report</vt:lpstr>
      <vt:lpstr>Quality Weight Checks</vt:lpstr>
      <vt:lpstr>Taste Panel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Team RH Staff</dc:creator>
  <cp:keywords/>
  <dc:description/>
  <cp:lastModifiedBy>Lucinda Macdonald</cp:lastModifiedBy>
  <cp:revision/>
  <dcterms:created xsi:type="dcterms:W3CDTF">2022-07-24T19:53:16Z</dcterms:created>
  <dcterms:modified xsi:type="dcterms:W3CDTF">2023-11-21T11:37:13Z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0x010100CE6EADB7FADBDD46A137E2529A6AB338</vt:lpwstr>
  </property>
  <property fmtid="{D5CDD505-2E9C-101B-9397-08002B2CF9AE}" pid="3" name="MediaServiceImageTags">
    <vt:lpwstr/>
  </property>
</Properties>
</file>