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ncfeorguk-my.sharepoint.com/personal/carolynbuxton_ncfe_org_uk/Documents/Desktop/"/>
    </mc:Choice>
  </mc:AlternateContent>
  <xr:revisionPtr revIDLastSave="0" documentId="8_{7F18229B-4107-4780-9EF6-9AC393813A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 - Answer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8" i="6"/>
  <c r="E48" i="6"/>
  <c r="F47" i="6"/>
  <c r="E47" i="6"/>
  <c r="F46" i="6"/>
  <c r="E46" i="6"/>
  <c r="F45" i="6"/>
  <c r="E45" i="6"/>
  <c r="E44" i="6"/>
</calcChain>
</file>

<file path=xl/sharedStrings.xml><?xml version="1.0" encoding="utf-8"?>
<sst xmlns="http://schemas.openxmlformats.org/spreadsheetml/2006/main" count="29" uniqueCount="21">
  <si>
    <t>Number of decayed bananas / 100,000</t>
  </si>
  <si>
    <t xml:space="preserve">Day </t>
  </si>
  <si>
    <t>Mean number of decayed bananas / 100,000</t>
  </si>
  <si>
    <t>Dose (kGy)</t>
  </si>
  <si>
    <t>Attempt 1</t>
  </si>
  <si>
    <t>Attempt 2</t>
  </si>
  <si>
    <t>Attempt 3</t>
  </si>
  <si>
    <t>Mean</t>
  </si>
  <si>
    <t>Dose (0.0 kGy)</t>
  </si>
  <si>
    <t>Dose (0.2 kGy)</t>
  </si>
  <si>
    <t>Dose (0.3 kGy)</t>
  </si>
  <si>
    <t>Dose (0.4 kGy)</t>
  </si>
  <si>
    <t>Dose (0.5 kGy)</t>
  </si>
  <si>
    <t>Day 42 data statistical analysis</t>
  </si>
  <si>
    <t>S.D.</t>
  </si>
  <si>
    <t>t test (compare to 0 kGy)</t>
  </si>
  <si>
    <t>Significant (compared to critical value of 2.776 for 2 tailed t test with degrees of freedom = 4)</t>
  </si>
  <si>
    <t>n/a</t>
  </si>
  <si>
    <t>No</t>
  </si>
  <si>
    <t>Yes</t>
  </si>
  <si>
    <t>t test (compare 0.4 and 0.5 kGy doses) = 18.8, shows significant difference between these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</si>
</sst>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0" fontId="1" fillId="0" borderId="5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4D82C97-5560-47CF-A846-062E14B636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 graph to show the rate of decay of bananas across 42 days</a:t>
            </a:r>
            <a:r>
              <a:rPr lang="en-GB" baseline="0"/>
              <a:t> with varying doses of cobalt-60 radiation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'IC - Answers'!$J$1:$J$2</c:f>
              <c:strCache>
                <c:ptCount val="2"/>
                <c:pt idx="0">
                  <c:v>Mean number of decayed bananas / 100,000</c:v>
                </c:pt>
                <c:pt idx="1">
                  <c:v>Dose (0.0 kGy)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'IC - Answers'!$I$3:$I$9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</c:numCache>
            </c:numRef>
          </c:xVal>
          <c:yVal>
            <c:numRef>
              <c:f>'IC - Answers'!$J$3:$J$9</c:f>
              <c:numCache>
                <c:formatCode>#,##0</c:formatCode>
                <c:ptCount val="7"/>
                <c:pt idx="0">
                  <c:v>1000</c:v>
                </c:pt>
                <c:pt idx="1">
                  <c:v>3492</c:v>
                </c:pt>
                <c:pt idx="2">
                  <c:v>8210</c:v>
                </c:pt>
                <c:pt idx="3">
                  <c:v>15006</c:v>
                </c:pt>
                <c:pt idx="4">
                  <c:v>38424</c:v>
                </c:pt>
                <c:pt idx="5">
                  <c:v>65157</c:v>
                </c:pt>
                <c:pt idx="6">
                  <c:v>98950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93-4667-98BB-759E74681CAE}"/>
            </c:ext>
          </c:extLst>
        </c:ser>
        <c:ser>
          <c:idx val="1"/>
          <c:order val="1"/>
          <c:tx>
            <c:strRef>
              <c:f>'IC - Answers'!$K$1:$K$2</c:f>
              <c:strCache>
                <c:ptCount val="2"/>
                <c:pt idx="0">
                  <c:v>Mean number of decayed bananas / 100,000</c:v>
                </c:pt>
                <c:pt idx="1">
                  <c:v>Dose (0.2 kGy)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'IC - Answers'!$I$3:$I$9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</c:numCache>
            </c:numRef>
          </c:xVal>
          <c:yVal>
            <c:numRef>
              <c:f>'IC - Answers'!$K$3:$K$9</c:f>
              <c:numCache>
                <c:formatCode>General</c:formatCode>
                <c:ptCount val="7"/>
                <c:pt idx="0">
                  <c:v>1004</c:v>
                </c:pt>
                <c:pt idx="1">
                  <c:v>3366</c:v>
                </c:pt>
                <c:pt idx="2">
                  <c:v>7969</c:v>
                </c:pt>
                <c:pt idx="3">
                  <c:v>13537</c:v>
                </c:pt>
                <c:pt idx="4">
                  <c:v>37834</c:v>
                </c:pt>
                <c:pt idx="5">
                  <c:v>64016</c:v>
                </c:pt>
                <c:pt idx="6">
                  <c:v>99100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93-4667-98BB-759E74681CAE}"/>
            </c:ext>
          </c:extLst>
        </c:ser>
        <c:ser>
          <c:idx val="2"/>
          <c:order val="2"/>
          <c:tx>
            <c:strRef>
              <c:f>'IC - Answers'!$L$1:$L$2</c:f>
              <c:strCache>
                <c:ptCount val="2"/>
                <c:pt idx="0">
                  <c:v>Mean number of decayed bananas / 100,000</c:v>
                </c:pt>
                <c:pt idx="1">
                  <c:v>Dose (0.3 kGy)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'IC - Answers'!$I$3:$I$9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</c:numCache>
            </c:numRef>
          </c:xVal>
          <c:yVal>
            <c:numRef>
              <c:f>'IC - Answers'!$L$3:$L$9</c:f>
              <c:numCache>
                <c:formatCode>General</c:formatCode>
                <c:ptCount val="7"/>
                <c:pt idx="0">
                  <c:v>975</c:v>
                </c:pt>
                <c:pt idx="1">
                  <c:v>2997</c:v>
                </c:pt>
                <c:pt idx="2">
                  <c:v>7000</c:v>
                </c:pt>
                <c:pt idx="3">
                  <c:v>10125</c:v>
                </c:pt>
                <c:pt idx="4">
                  <c:v>32920</c:v>
                </c:pt>
                <c:pt idx="5">
                  <c:v>59007</c:v>
                </c:pt>
                <c:pt idx="6">
                  <c:v>92500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93-4667-98BB-759E74681CAE}"/>
            </c:ext>
          </c:extLst>
        </c:ser>
        <c:ser>
          <c:idx val="3"/>
          <c:order val="3"/>
          <c:tx>
            <c:strRef>
              <c:f>'IC - Answers'!$M$1:$M$2</c:f>
              <c:strCache>
                <c:ptCount val="2"/>
                <c:pt idx="0">
                  <c:v>Mean number of decayed bananas / 100,000</c:v>
                </c:pt>
                <c:pt idx="1">
                  <c:v>Dose (0.4 kGy)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'IC - Answers'!$I$3:$I$9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</c:numCache>
            </c:numRef>
          </c:xVal>
          <c:yVal>
            <c:numRef>
              <c:f>'IC - Answers'!$M$3:$M$9</c:f>
              <c:numCache>
                <c:formatCode>General</c:formatCode>
                <c:ptCount val="7"/>
                <c:pt idx="0">
                  <c:v>1045</c:v>
                </c:pt>
                <c:pt idx="1">
                  <c:v>1995</c:v>
                </c:pt>
                <c:pt idx="2">
                  <c:v>4900</c:v>
                </c:pt>
                <c:pt idx="3">
                  <c:v>8985</c:v>
                </c:pt>
                <c:pt idx="4">
                  <c:v>24643</c:v>
                </c:pt>
                <c:pt idx="5">
                  <c:v>38020</c:v>
                </c:pt>
                <c:pt idx="6">
                  <c:v>42500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93-4667-98BB-759E74681CAE}"/>
            </c:ext>
          </c:extLst>
        </c:ser>
        <c:ser>
          <c:idx val="4"/>
          <c:order val="4"/>
          <c:tx>
            <c:strRef>
              <c:f>'IC - Answers'!$N$1:$N$2</c:f>
              <c:strCache>
                <c:ptCount val="2"/>
                <c:pt idx="0">
                  <c:v>Mean number of decayed bananas / 100,000</c:v>
                </c:pt>
                <c:pt idx="1">
                  <c:v>Dose (0.5 kGy)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'IC - Answers'!$I$3:$I$9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</c:numCache>
            </c:numRef>
          </c:xVal>
          <c:yVal>
            <c:numRef>
              <c:f>'IC - Answers'!$N$3:$N$9</c:f>
              <c:numCache>
                <c:formatCode>General</c:formatCode>
                <c:ptCount val="7"/>
                <c:pt idx="0">
                  <c:v>1000</c:v>
                </c:pt>
                <c:pt idx="1">
                  <c:v>1051</c:v>
                </c:pt>
                <c:pt idx="2">
                  <c:v>1533</c:v>
                </c:pt>
                <c:pt idx="3">
                  <c:v>2000</c:v>
                </c:pt>
                <c:pt idx="4">
                  <c:v>12509</c:v>
                </c:pt>
                <c:pt idx="5">
                  <c:v>20134</c:v>
                </c:pt>
                <c:pt idx="6">
                  <c:v>24000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93-4667-98BB-759E74681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979072"/>
        <c:axId val="726971152"/>
      </c:scatterChart>
      <c:valAx>
        <c:axId val="726979072"/>
        <c:scaling>
          <c:orientation val="minMax"/>
          <c:max val="4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71152"/>
        <c:crosses val="autoZero"/>
        <c:crossBetween val="midCat"/>
        <c:majorUnit val="7"/>
      </c:valAx>
      <c:valAx>
        <c:axId val="726971152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decayed bananas / 100,000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79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798286</xdr:colOff>
      <xdr:row>11</xdr:row>
      <xdr:rowOff>13153</xdr:rowOff>
    </xdr:from>
    <xdr:to>
      <xdr:col>15</xdr:col>
      <xdr:colOff>204108</xdr:colOff>
      <xdr:row>37</xdr:row>
      <xdr:rowOff>119515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236633-40BB-46C7-B15E-78E2C5D01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749E-73B1-470A-99AF-26555A89F420}">
  <sheetPr>
    <outlinePr summaryBelow="0" summaryRight="0"/>
  </sheetPr>
  <dimension ref="A1:N52"/>
  <sheetViews>
    <sheetView tabSelected="1" zoomScale="70" zoomScaleNormal="70" workbookViewId="0">
      <selection activeCell="A43" sqref="A43"/>
    </sheetView>
  </sheetViews>
  <sheetFormatPr defaultColWidth="12.54296875" defaultRowHeight="15.75" customHeight="1" x14ac:dyDescent="0.25"/>
  <cols>
    <col min="7" max="7" width="18.1796875" customWidth="1"/>
    <col min="8" max="8" width="13.7265625" bestFit="1" customWidth="1"/>
  </cols>
  <sheetData>
    <row r="1" spans="1:14" ht="15.75" customHeight="1" x14ac:dyDescent="0.25">
      <c r="A1" s="12"/>
      <c r="B1" s="12"/>
      <c r="C1" s="17" t="s">
        <v>0</v>
      </c>
      <c r="D1" s="17"/>
      <c r="E1" s="17"/>
      <c r="F1" s="17"/>
      <c r="H1" s="1"/>
      <c r="I1" s="19" t="s">
        <v>1</v>
      </c>
      <c r="J1" s="18" t="s">
        <v>2</v>
      </c>
      <c r="K1" s="18"/>
      <c r="L1" s="18"/>
      <c r="M1" s="18"/>
      <c r="N1" s="18"/>
    </row>
    <row r="2" spans="1:14" ht="12.5" x14ac:dyDescent="0.25">
      <c r="A2" s="12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I2" s="19"/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</row>
    <row r="3" spans="1:14" ht="12.5" x14ac:dyDescent="0.25">
      <c r="A3" s="24">
        <v>0</v>
      </c>
      <c r="B3" s="13">
        <v>0</v>
      </c>
      <c r="C3" s="15">
        <v>1000</v>
      </c>
      <c r="D3" s="15">
        <v>1098</v>
      </c>
      <c r="E3" s="15">
        <v>902</v>
      </c>
      <c r="F3" s="16">
        <f t="shared" ref="F3:F32" si="0">AVERAGE(C3:E3)</f>
        <v>1000</v>
      </c>
      <c r="H3" s="1"/>
      <c r="I3" s="10">
        <v>0</v>
      </c>
      <c r="J3" s="11">
        <v>1000</v>
      </c>
      <c r="K3" s="10">
        <v>1004</v>
      </c>
      <c r="L3" s="10">
        <v>975</v>
      </c>
      <c r="M3" s="10">
        <v>1045</v>
      </c>
      <c r="N3" s="10">
        <v>1000</v>
      </c>
    </row>
    <row r="4" spans="1:14" ht="12.5" x14ac:dyDescent="0.25">
      <c r="A4" s="25"/>
      <c r="B4" s="14">
        <v>0.2</v>
      </c>
      <c r="C4" s="12">
        <v>1045</v>
      </c>
      <c r="D4" s="12">
        <v>999</v>
      </c>
      <c r="E4" s="12">
        <v>968</v>
      </c>
      <c r="F4" s="4">
        <f t="shared" si="0"/>
        <v>1004</v>
      </c>
      <c r="H4" s="1"/>
      <c r="I4" s="10">
        <v>7</v>
      </c>
      <c r="J4" s="11">
        <v>3492</v>
      </c>
      <c r="K4" s="10">
        <v>3366</v>
      </c>
      <c r="L4" s="10">
        <v>2997</v>
      </c>
      <c r="M4" s="10">
        <v>1995</v>
      </c>
      <c r="N4" s="10">
        <v>1051</v>
      </c>
    </row>
    <row r="5" spans="1:14" ht="12.5" x14ac:dyDescent="0.25">
      <c r="A5" s="25"/>
      <c r="B5" s="12">
        <v>0.3</v>
      </c>
      <c r="C5" s="12">
        <v>987</v>
      </c>
      <c r="D5" s="12">
        <v>936</v>
      </c>
      <c r="E5" s="12">
        <v>1002</v>
      </c>
      <c r="F5" s="4">
        <f t="shared" si="0"/>
        <v>975</v>
      </c>
      <c r="H5" s="1"/>
      <c r="I5" s="10">
        <v>14</v>
      </c>
      <c r="J5" s="11">
        <v>8210</v>
      </c>
      <c r="K5" s="10">
        <v>7969</v>
      </c>
      <c r="L5" s="10">
        <v>7000</v>
      </c>
      <c r="M5" s="10">
        <v>4900</v>
      </c>
      <c r="N5" s="10">
        <v>1533</v>
      </c>
    </row>
    <row r="6" spans="1:14" ht="12.5" x14ac:dyDescent="0.25">
      <c r="A6" s="25"/>
      <c r="B6" s="12">
        <v>0.4</v>
      </c>
      <c r="C6" s="12">
        <v>1089</v>
      </c>
      <c r="D6" s="12">
        <v>1034</v>
      </c>
      <c r="E6" s="12">
        <v>1012</v>
      </c>
      <c r="F6" s="4">
        <f t="shared" si="0"/>
        <v>1045</v>
      </c>
      <c r="H6" s="1"/>
      <c r="I6" s="10">
        <v>21</v>
      </c>
      <c r="J6" s="11">
        <v>15006</v>
      </c>
      <c r="K6" s="10">
        <v>13537</v>
      </c>
      <c r="L6" s="10">
        <v>10125</v>
      </c>
      <c r="M6" s="10">
        <v>8985</v>
      </c>
      <c r="N6" s="10">
        <v>2000</v>
      </c>
    </row>
    <row r="7" spans="1:14" ht="12.5" x14ac:dyDescent="0.25">
      <c r="A7" s="26"/>
      <c r="B7" s="12">
        <v>0.5</v>
      </c>
      <c r="C7" s="12">
        <v>992</v>
      </c>
      <c r="D7" s="12">
        <v>1008</v>
      </c>
      <c r="E7" s="12">
        <v>1000</v>
      </c>
      <c r="F7" s="4">
        <f t="shared" si="0"/>
        <v>1000</v>
      </c>
      <c r="H7" s="1"/>
      <c r="I7" s="10">
        <v>28</v>
      </c>
      <c r="J7" s="11">
        <v>38424</v>
      </c>
      <c r="K7" s="10">
        <v>37834</v>
      </c>
      <c r="L7" s="10">
        <v>32920</v>
      </c>
      <c r="M7" s="10">
        <v>24643</v>
      </c>
      <c r="N7" s="10">
        <v>12509</v>
      </c>
    </row>
    <row r="8" spans="1:14" ht="12.5" x14ac:dyDescent="0.25">
      <c r="A8" s="24">
        <v>7</v>
      </c>
      <c r="B8" s="13">
        <v>0</v>
      </c>
      <c r="C8" s="12">
        <v>3623</v>
      </c>
      <c r="D8" s="12">
        <v>3542</v>
      </c>
      <c r="E8" s="12">
        <v>3311</v>
      </c>
      <c r="F8" s="4">
        <f t="shared" si="0"/>
        <v>3492</v>
      </c>
      <c r="H8" s="1"/>
      <c r="I8" s="10">
        <v>35</v>
      </c>
      <c r="J8" s="11">
        <v>65157</v>
      </c>
      <c r="K8" s="10">
        <v>64016</v>
      </c>
      <c r="L8" s="10">
        <v>59007</v>
      </c>
      <c r="M8" s="10">
        <v>38020</v>
      </c>
      <c r="N8" s="10">
        <v>20134</v>
      </c>
    </row>
    <row r="9" spans="1:14" ht="12.5" x14ac:dyDescent="0.25">
      <c r="A9" s="25"/>
      <c r="B9" s="14">
        <v>0.2</v>
      </c>
      <c r="C9" s="12">
        <v>3376</v>
      </c>
      <c r="D9" s="12">
        <v>3399</v>
      </c>
      <c r="E9" s="12">
        <v>3323</v>
      </c>
      <c r="F9" s="4">
        <f t="shared" si="0"/>
        <v>3366</v>
      </c>
      <c r="H9" s="1"/>
      <c r="I9" s="10">
        <v>42</v>
      </c>
      <c r="J9" s="11">
        <v>98950</v>
      </c>
      <c r="K9" s="10">
        <v>99100</v>
      </c>
      <c r="L9" s="10">
        <v>92500</v>
      </c>
      <c r="M9" s="10">
        <v>42500</v>
      </c>
      <c r="N9" s="10">
        <v>24000</v>
      </c>
    </row>
    <row r="10" spans="1:14" ht="15.75" customHeight="1" x14ac:dyDescent="0.25">
      <c r="A10" s="25"/>
      <c r="B10" s="12">
        <v>0.3</v>
      </c>
      <c r="C10" s="12">
        <v>2994</v>
      </c>
      <c r="D10" s="12">
        <v>2997</v>
      </c>
      <c r="E10" s="12">
        <v>3000</v>
      </c>
      <c r="F10" s="4">
        <f t="shared" si="0"/>
        <v>2997</v>
      </c>
    </row>
    <row r="11" spans="1:14" ht="12.5" x14ac:dyDescent="0.25">
      <c r="A11" s="25"/>
      <c r="B11" s="12">
        <v>0.4</v>
      </c>
      <c r="C11" s="12">
        <v>1976</v>
      </c>
      <c r="D11" s="12">
        <v>2010</v>
      </c>
      <c r="E11" s="12">
        <v>1999</v>
      </c>
      <c r="F11" s="4">
        <f t="shared" si="0"/>
        <v>1995</v>
      </c>
      <c r="H11" s="1"/>
      <c r="I11" s="1"/>
      <c r="J11" s="1"/>
    </row>
    <row r="12" spans="1:14" ht="12.5" x14ac:dyDescent="0.25">
      <c r="A12" s="26"/>
      <c r="B12" s="12">
        <v>0.5</v>
      </c>
      <c r="C12" s="12">
        <v>1043</v>
      </c>
      <c r="D12" s="12">
        <v>1077</v>
      </c>
      <c r="E12" s="12">
        <v>1033</v>
      </c>
      <c r="F12" s="4">
        <f t="shared" si="0"/>
        <v>1051</v>
      </c>
    </row>
    <row r="13" spans="1:14" ht="12.5" x14ac:dyDescent="0.25">
      <c r="A13" s="24">
        <v>14</v>
      </c>
      <c r="B13" s="13">
        <v>0</v>
      </c>
      <c r="C13" s="12">
        <v>8200</v>
      </c>
      <c r="D13" s="12">
        <v>8234</v>
      </c>
      <c r="E13" s="12">
        <v>8196</v>
      </c>
      <c r="F13" s="4">
        <f t="shared" si="0"/>
        <v>8210</v>
      </c>
    </row>
    <row r="14" spans="1:14" ht="12.5" x14ac:dyDescent="0.25">
      <c r="A14" s="25"/>
      <c r="B14" s="14">
        <v>0.2</v>
      </c>
      <c r="C14" s="12">
        <v>7798</v>
      </c>
      <c r="D14" s="12">
        <v>7988</v>
      </c>
      <c r="E14" s="12">
        <v>8121</v>
      </c>
      <c r="F14" s="4">
        <f t="shared" si="0"/>
        <v>7969</v>
      </c>
    </row>
    <row r="15" spans="1:14" ht="12.5" x14ac:dyDescent="0.25">
      <c r="A15" s="25"/>
      <c r="B15" s="12">
        <v>0.3</v>
      </c>
      <c r="C15" s="12">
        <v>6999</v>
      </c>
      <c r="D15" s="12">
        <v>6997</v>
      </c>
      <c r="E15" s="12">
        <v>7004</v>
      </c>
      <c r="F15" s="4">
        <f t="shared" si="0"/>
        <v>7000</v>
      </c>
    </row>
    <row r="16" spans="1:14" ht="12.5" x14ac:dyDescent="0.25">
      <c r="A16" s="25"/>
      <c r="B16" s="12">
        <v>0.4</v>
      </c>
      <c r="C16" s="12">
        <v>4650</v>
      </c>
      <c r="D16" s="12">
        <v>4900</v>
      </c>
      <c r="E16" s="12">
        <v>5150</v>
      </c>
      <c r="F16" s="4">
        <f t="shared" si="0"/>
        <v>4900</v>
      </c>
    </row>
    <row r="17" spans="1:13" ht="12.5" x14ac:dyDescent="0.25">
      <c r="A17" s="26"/>
      <c r="B17" s="12">
        <v>0.5</v>
      </c>
      <c r="C17" s="12">
        <v>1460</v>
      </c>
      <c r="D17" s="12">
        <v>1543</v>
      </c>
      <c r="E17" s="12">
        <v>1596</v>
      </c>
      <c r="F17" s="4">
        <f t="shared" si="0"/>
        <v>1533</v>
      </c>
    </row>
    <row r="18" spans="1:13" ht="12.5" x14ac:dyDescent="0.25">
      <c r="A18" s="24">
        <v>21</v>
      </c>
      <c r="B18" s="13">
        <v>0</v>
      </c>
      <c r="C18" s="12">
        <v>14976</v>
      </c>
      <c r="D18" s="12">
        <v>15023</v>
      </c>
      <c r="E18" s="12">
        <v>15019</v>
      </c>
      <c r="F18" s="4">
        <f t="shared" si="0"/>
        <v>15006</v>
      </c>
    </row>
    <row r="19" spans="1:13" ht="15.75" customHeight="1" x14ac:dyDescent="0.25">
      <c r="A19" s="25"/>
      <c r="B19" s="14">
        <v>0.2</v>
      </c>
      <c r="C19" s="12">
        <v>13467</v>
      </c>
      <c r="D19" s="12">
        <v>13598</v>
      </c>
      <c r="E19" s="12">
        <v>13546</v>
      </c>
      <c r="F19" s="4">
        <f t="shared" si="0"/>
        <v>13537</v>
      </c>
    </row>
    <row r="20" spans="1:13" ht="12.5" x14ac:dyDescent="0.25">
      <c r="A20" s="25"/>
      <c r="B20" s="12">
        <v>0.3</v>
      </c>
      <c r="C20" s="12">
        <v>9998</v>
      </c>
      <c r="D20" s="12">
        <v>10034</v>
      </c>
      <c r="E20" s="12">
        <v>10343</v>
      </c>
      <c r="F20" s="4">
        <f t="shared" si="0"/>
        <v>10125</v>
      </c>
    </row>
    <row r="21" spans="1:13" ht="12.5" x14ac:dyDescent="0.25">
      <c r="A21" s="25"/>
      <c r="B21" s="12">
        <v>0.4</v>
      </c>
      <c r="C21" s="12">
        <v>8899</v>
      </c>
      <c r="D21" s="12">
        <v>9001</v>
      </c>
      <c r="E21" s="12">
        <v>9055</v>
      </c>
      <c r="F21" s="4">
        <f t="shared" si="0"/>
        <v>8985</v>
      </c>
    </row>
    <row r="22" spans="1:13" ht="12.5" x14ac:dyDescent="0.25">
      <c r="A22" s="26"/>
      <c r="B22" s="12">
        <v>0.5</v>
      </c>
      <c r="C22" s="12">
        <v>1987</v>
      </c>
      <c r="D22" s="12">
        <v>2012</v>
      </c>
      <c r="E22" s="12">
        <v>2001</v>
      </c>
      <c r="F22" s="4">
        <f t="shared" si="0"/>
        <v>2000</v>
      </c>
    </row>
    <row r="23" spans="1:13" ht="12.5" x14ac:dyDescent="0.25">
      <c r="A23" s="24">
        <v>28</v>
      </c>
      <c r="B23" s="13">
        <v>0</v>
      </c>
      <c r="C23" s="12">
        <v>38549</v>
      </c>
      <c r="D23" s="12">
        <v>38290</v>
      </c>
      <c r="E23" s="12">
        <v>38433</v>
      </c>
      <c r="F23" s="4">
        <f t="shared" si="0"/>
        <v>38424</v>
      </c>
    </row>
    <row r="24" spans="1:13" ht="12.5" x14ac:dyDescent="0.25">
      <c r="A24" s="25"/>
      <c r="B24" s="14">
        <v>0.2</v>
      </c>
      <c r="C24" s="12">
        <v>37680</v>
      </c>
      <c r="D24" s="12">
        <v>37902</v>
      </c>
      <c r="E24" s="12">
        <v>37920</v>
      </c>
      <c r="F24" s="4">
        <f t="shared" si="0"/>
        <v>37834</v>
      </c>
      <c r="H24" s="1"/>
      <c r="I24" s="1"/>
      <c r="J24" s="1"/>
      <c r="M24" s="2"/>
    </row>
    <row r="25" spans="1:13" ht="12.5" x14ac:dyDescent="0.25">
      <c r="A25" s="25"/>
      <c r="B25" s="12">
        <v>0.3</v>
      </c>
      <c r="C25" s="12">
        <v>32874</v>
      </c>
      <c r="D25" s="12">
        <v>32987</v>
      </c>
      <c r="E25" s="12">
        <v>32899</v>
      </c>
      <c r="F25" s="4">
        <f t="shared" si="0"/>
        <v>32920</v>
      </c>
      <c r="H25" s="1"/>
      <c r="I25" s="1"/>
      <c r="J25" s="1"/>
      <c r="M25" s="2"/>
    </row>
    <row r="26" spans="1:13" ht="12.5" x14ac:dyDescent="0.25">
      <c r="A26" s="25"/>
      <c r="B26" s="12">
        <v>0.4</v>
      </c>
      <c r="C26" s="12">
        <v>24564</v>
      </c>
      <c r="D26" s="12">
        <v>24698</v>
      </c>
      <c r="E26" s="12">
        <v>24667</v>
      </c>
      <c r="F26" s="4">
        <f t="shared" si="0"/>
        <v>24643</v>
      </c>
      <c r="H26" s="1"/>
      <c r="I26" s="1"/>
      <c r="J26" s="1"/>
      <c r="M26" s="2"/>
    </row>
    <row r="27" spans="1:13" ht="12.5" x14ac:dyDescent="0.25">
      <c r="A27" s="26"/>
      <c r="B27" s="12">
        <v>0.5</v>
      </c>
      <c r="C27" s="12">
        <v>12500</v>
      </c>
      <c r="D27" s="12">
        <v>12439</v>
      </c>
      <c r="E27" s="12">
        <v>12588</v>
      </c>
      <c r="F27" s="4">
        <f t="shared" si="0"/>
        <v>12509</v>
      </c>
      <c r="H27" s="1"/>
      <c r="I27" s="1"/>
      <c r="J27" s="1"/>
      <c r="M27" s="2"/>
    </row>
    <row r="28" spans="1:13" ht="15.75" customHeight="1" x14ac:dyDescent="0.25">
      <c r="A28" s="24">
        <v>35</v>
      </c>
      <c r="B28" s="13">
        <v>0</v>
      </c>
      <c r="C28" s="12">
        <v>65300</v>
      </c>
      <c r="D28" s="12">
        <v>65270</v>
      </c>
      <c r="E28" s="12">
        <v>64901</v>
      </c>
      <c r="F28" s="4">
        <f t="shared" si="0"/>
        <v>65157</v>
      </c>
    </row>
    <row r="29" spans="1:13" ht="12.5" x14ac:dyDescent="0.25">
      <c r="A29" s="25"/>
      <c r="B29" s="14">
        <v>0.2</v>
      </c>
      <c r="C29" s="12">
        <v>63999</v>
      </c>
      <c r="D29" s="12">
        <v>64023</v>
      </c>
      <c r="E29" s="12">
        <v>64026</v>
      </c>
      <c r="F29" s="4">
        <f t="shared" si="0"/>
        <v>64016</v>
      </c>
      <c r="H29" s="1"/>
      <c r="I29" s="1"/>
      <c r="J29" s="1"/>
    </row>
    <row r="30" spans="1:13" ht="12.5" x14ac:dyDescent="0.25">
      <c r="A30" s="25"/>
      <c r="B30" s="12">
        <v>0.3</v>
      </c>
      <c r="C30" s="12">
        <v>58897</v>
      </c>
      <c r="D30" s="12">
        <v>59124</v>
      </c>
      <c r="E30" s="12">
        <v>59000</v>
      </c>
      <c r="F30" s="4">
        <f t="shared" si="0"/>
        <v>59007</v>
      </c>
      <c r="H30" s="1"/>
      <c r="I30" s="1"/>
      <c r="J30" s="1"/>
    </row>
    <row r="31" spans="1:13" ht="12.5" x14ac:dyDescent="0.25">
      <c r="A31" s="25"/>
      <c r="B31" s="12">
        <v>0.4</v>
      </c>
      <c r="C31" s="12">
        <v>37654</v>
      </c>
      <c r="D31" s="12">
        <v>38345</v>
      </c>
      <c r="E31" s="12">
        <v>38061</v>
      </c>
      <c r="F31" s="4">
        <f t="shared" si="0"/>
        <v>38020</v>
      </c>
      <c r="H31" s="1"/>
      <c r="I31" s="1"/>
      <c r="J31" s="1"/>
    </row>
    <row r="32" spans="1:13" ht="12.5" x14ac:dyDescent="0.25">
      <c r="A32" s="26"/>
      <c r="B32" s="12">
        <v>0.5</v>
      </c>
      <c r="C32" s="12">
        <v>19993</v>
      </c>
      <c r="D32" s="12">
        <v>20351</v>
      </c>
      <c r="E32" s="12">
        <v>20058</v>
      </c>
      <c r="F32" s="4">
        <f t="shared" si="0"/>
        <v>20134</v>
      </c>
      <c r="H32" s="1"/>
      <c r="I32" s="1"/>
      <c r="J32" s="1"/>
    </row>
    <row r="33" spans="1:10" ht="12.5" x14ac:dyDescent="0.25">
      <c r="A33" s="24">
        <v>42</v>
      </c>
      <c r="B33" s="13">
        <v>0</v>
      </c>
      <c r="C33" s="4">
        <v>98900</v>
      </c>
      <c r="D33" s="4">
        <v>98500</v>
      </c>
      <c r="E33" s="4">
        <v>99450</v>
      </c>
      <c r="F33" s="4">
        <f>AVERAGE(C33:E33)</f>
        <v>98950</v>
      </c>
      <c r="H33" s="1"/>
      <c r="I33" s="1"/>
      <c r="J33" s="1"/>
    </row>
    <row r="34" spans="1:10" ht="12.5" x14ac:dyDescent="0.25">
      <c r="A34" s="25"/>
      <c r="B34" s="14">
        <v>0.2</v>
      </c>
      <c r="C34" s="4">
        <v>99000</v>
      </c>
      <c r="D34" s="4">
        <v>98300</v>
      </c>
      <c r="E34" s="4">
        <v>100000</v>
      </c>
      <c r="F34" s="4">
        <f>AVERAGE(C34:E34)</f>
        <v>99100</v>
      </c>
      <c r="H34" s="1"/>
      <c r="I34" s="1"/>
      <c r="J34" s="1"/>
    </row>
    <row r="35" spans="1:10" ht="12.5" x14ac:dyDescent="0.25">
      <c r="A35" s="25"/>
      <c r="B35" s="12">
        <v>0.3</v>
      </c>
      <c r="C35" s="4">
        <v>91500</v>
      </c>
      <c r="D35" s="4">
        <v>93000</v>
      </c>
      <c r="E35" s="4">
        <v>93000</v>
      </c>
      <c r="F35" s="4">
        <f>AVERAGE(C35:E35)</f>
        <v>92500</v>
      </c>
      <c r="H35" s="1"/>
      <c r="I35" s="1"/>
      <c r="J35" s="1"/>
    </row>
    <row r="36" spans="1:10" ht="12.5" x14ac:dyDescent="0.25">
      <c r="A36" s="25"/>
      <c r="B36" s="12">
        <v>0.4</v>
      </c>
      <c r="C36" s="4">
        <v>42750</v>
      </c>
      <c r="D36" s="4">
        <v>44050</v>
      </c>
      <c r="E36" s="4">
        <v>40700</v>
      </c>
      <c r="F36" s="4">
        <f>AVERAGE(C36:E36)</f>
        <v>42500</v>
      </c>
      <c r="H36" s="1"/>
      <c r="I36" s="1"/>
      <c r="J36" s="1"/>
    </row>
    <row r="37" spans="1:10" ht="15.75" customHeight="1" x14ac:dyDescent="0.25">
      <c r="A37" s="26"/>
      <c r="B37" s="12">
        <v>0.5</v>
      </c>
      <c r="C37" s="4">
        <v>23800</v>
      </c>
      <c r="D37" s="4">
        <v>24250</v>
      </c>
      <c r="E37" s="4">
        <v>23950</v>
      </c>
      <c r="F37" s="4">
        <f>AVERAGE(C37:E37)</f>
        <v>24000</v>
      </c>
    </row>
    <row r="38" spans="1:10" ht="12.5" x14ac:dyDescent="0.25">
      <c r="F38" s="1"/>
      <c r="G38" s="1"/>
    </row>
    <row r="39" spans="1:10" ht="12.5" x14ac:dyDescent="0.25">
      <c r="F39" s="1"/>
      <c r="G39" s="1"/>
    </row>
    <row r="40" spans="1:10" ht="12.5" x14ac:dyDescent="0.25">
      <c r="F40" s="1"/>
      <c r="G40" s="1"/>
    </row>
    <row r="41" spans="1:10" ht="12.5" x14ac:dyDescent="0.25">
      <c r="A41" s="1"/>
      <c r="B41" s="1"/>
      <c r="C41" s="1"/>
    </row>
    <row r="42" spans="1:10" ht="13" x14ac:dyDescent="0.3">
      <c r="A42" s="20" t="s">
        <v>13</v>
      </c>
      <c r="B42" s="21"/>
      <c r="C42" s="21"/>
      <c r="D42" s="22"/>
    </row>
    <row r="43" spans="1:10" ht="88" x14ac:dyDescent="0.3">
      <c r="A43" s="6" t="s">
        <v>3</v>
      </c>
      <c r="B43" s="7" t="s">
        <v>0</v>
      </c>
      <c r="C43" s="7" t="s">
        <v>0</v>
      </c>
      <c r="D43" s="7" t="s">
        <v>0</v>
      </c>
      <c r="E43" s="4" t="s">
        <v>7</v>
      </c>
      <c r="F43" s="5" t="s">
        <v>14</v>
      </c>
      <c r="G43" s="9" t="s">
        <v>15</v>
      </c>
      <c r="H43" s="8" t="s">
        <v>16</v>
      </c>
    </row>
    <row r="44" spans="1:10" ht="12.5" x14ac:dyDescent="0.25">
      <c r="A44" s="4">
        <v>0</v>
      </c>
      <c r="B44" s="4">
        <v>98900</v>
      </c>
      <c r="C44" s="4">
        <v>98500</v>
      </c>
      <c r="D44" s="4">
        <v>99450</v>
      </c>
      <c r="E44" s="4">
        <f>AVERAGE(B44:D44)</f>
        <v>98950</v>
      </c>
      <c r="F44" s="5">
        <v>476.9696007084728</v>
      </c>
      <c r="G44" s="5" t="s">
        <v>17</v>
      </c>
      <c r="H44" s="4"/>
    </row>
    <row r="45" spans="1:10" ht="12.5" x14ac:dyDescent="0.25">
      <c r="A45" s="4">
        <v>0.2</v>
      </c>
      <c r="B45" s="4">
        <v>99000</v>
      </c>
      <c r="C45" s="4">
        <v>98300</v>
      </c>
      <c r="D45" s="4">
        <v>100000</v>
      </c>
      <c r="E45" s="4">
        <f>AVERAGE(B45:D45)</f>
        <v>99100</v>
      </c>
      <c r="F45" s="5">
        <f>_xlfn.STDEV.S(B45,C45,D45)</f>
        <v>854.40037453175307</v>
      </c>
      <c r="G45" s="5">
        <v>0.26600000000000001</v>
      </c>
      <c r="H45" s="4" t="s">
        <v>18</v>
      </c>
    </row>
    <row r="46" spans="1:10" ht="15.75" customHeight="1" x14ac:dyDescent="0.25">
      <c r="A46" s="4">
        <v>0.3</v>
      </c>
      <c r="B46" s="4">
        <v>91500</v>
      </c>
      <c r="C46" s="4">
        <v>93000</v>
      </c>
      <c r="D46" s="4">
        <v>93000</v>
      </c>
      <c r="E46" s="4">
        <f>AVERAGE(B46:D46)</f>
        <v>92500</v>
      </c>
      <c r="F46" s="5">
        <f>_xlfn.STDEV.S(B46,C46,D46)</f>
        <v>866.02540378443859</v>
      </c>
      <c r="G46" s="5">
        <v>11.298999999999999</v>
      </c>
      <c r="H46" s="4" t="s">
        <v>19</v>
      </c>
    </row>
    <row r="47" spans="1:10" ht="15.75" customHeight="1" x14ac:dyDescent="0.25">
      <c r="A47" s="4">
        <v>0.4</v>
      </c>
      <c r="B47" s="4">
        <v>42750</v>
      </c>
      <c r="C47" s="4">
        <v>44050</v>
      </c>
      <c r="D47" s="4">
        <v>40700</v>
      </c>
      <c r="E47" s="4">
        <f>AVERAGE(B47:D47)</f>
        <v>42500</v>
      </c>
      <c r="F47" s="5">
        <f>_xlfn.STDEV.S(B47,C47,D47)</f>
        <v>1688.9345754054536</v>
      </c>
      <c r="G47" s="5">
        <v>55.713000000000001</v>
      </c>
      <c r="H47" s="4" t="s">
        <v>19</v>
      </c>
    </row>
    <row r="48" spans="1:10" ht="15.75" customHeight="1" x14ac:dyDescent="0.3">
      <c r="A48" s="4">
        <v>0.5</v>
      </c>
      <c r="B48" s="4">
        <v>23800</v>
      </c>
      <c r="C48" s="4">
        <v>24250</v>
      </c>
      <c r="D48" s="4">
        <v>23950</v>
      </c>
      <c r="E48" s="4">
        <f>AVERAGE(B48:D48)</f>
        <v>24000</v>
      </c>
      <c r="F48" s="5">
        <f>_xlfn.STDEV.S(B48,C48,D48)</f>
        <v>229.128784747792</v>
      </c>
      <c r="G48" s="5">
        <v>245.36199999999999</v>
      </c>
      <c r="H48" s="4" t="s">
        <v>19</v>
      </c>
      <c r="I48" s="3"/>
      <c r="J48" s="3"/>
    </row>
    <row r="50" spans="1:8" ht="36" customHeight="1" x14ac:dyDescent="0.25">
      <c r="E50" s="23" t="s">
        <v>20</v>
      </c>
      <c r="F50" s="23"/>
      <c r="G50" s="23"/>
      <c r="H50" s="23"/>
    </row>
    <row r="51" spans="1:8" ht="15.75" customHeight="1" x14ac:dyDescent="0.25">
      <c r="A51" s="1"/>
      <c r="B51" s="1"/>
      <c r="C51" s="1"/>
      <c r="F51" s="2"/>
    </row>
    <row r="52" spans="1:8" ht="15.75" customHeight="1" x14ac:dyDescent="0.25">
      <c r="A52" s="1"/>
      <c r="B52" s="1"/>
      <c r="C52" s="1"/>
      <c r="F52" s="2"/>
    </row>
  </sheetData>
  <mergeCells count="12">
    <mergeCell ref="C1:F1"/>
    <mergeCell ref="J1:N1"/>
    <mergeCell ref="I1:I2"/>
    <mergeCell ref="A42:D42"/>
    <mergeCell ref="E50:H50"/>
    <mergeCell ref="A3:A7"/>
    <mergeCell ref="A8:A12"/>
    <mergeCell ref="A13:A17"/>
    <mergeCell ref="A18:A22"/>
    <mergeCell ref="A23:A27"/>
    <mergeCell ref="A28:A32"/>
    <mergeCell ref="A33:A37"/>
  </mergeCells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2" ma:contentTypeDescription="Create a new document." ma:contentTypeScope="" ma:versionID="881040a466a60294301f7974587c4a23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a4063239e325b39e4f85bb5a2a1d9aae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Claire Elliott</DisplayName>
        <AccountId>58</AccountId>
        <AccountType/>
      </UserInfo>
    </Owner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  <_ip_UnifiedCompliancePolicyProperties xmlns="http://schemas.microsoft.com/sharepoint/v3" xsi:nil="true"/>
    <Route_x002f_Pathway xmlns="87480d1a-c80c-477c-9f53-d14d87a45f08" xsi:nil="true"/>
    <_Flow_SignoffStatus xmlns="87480d1a-c80c-477c-9f53-d14d87a45f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B838E-69C5-4521-9413-79C4147F1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F9BE5-A49A-412D-9735-8468A75B830E}">
  <ds:schemaRefs>
    <ds:schemaRef ds:uri="http://schemas.openxmlformats.org/package/2006/metadata/core-properties"/>
    <ds:schemaRef ds:uri="http://purl.org/dc/elements/1.1/"/>
    <ds:schemaRef ds:uri="http://www.w3.org/XML/1998/namespace"/>
    <ds:schemaRef ds:uri="87480d1a-c80c-477c-9f53-d14d87a45f08"/>
    <ds:schemaRef ds:uri="http://purl.org/dc/dcmitype/"/>
    <ds:schemaRef ds:uri="beb00d12-24e9-4294-9648-655a5729678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0E63D73-E9C2-407C-BBB2-1BD45DF5E3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- Answers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Carolyn Buxton</dc:creator>
  <cp:keywords/>
  <dc:description/>
  <cp:lastModifiedBy>Carolyn Buxton</cp:lastModifiedBy>
  <cp:revision/>
  <dcterms:created xsi:type="dcterms:W3CDTF">2023-07-17T09:27:35Z</dcterms:created>
  <dcterms:modified xsi:type="dcterms:W3CDTF">2024-05-22T09:23:07Z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MediaServiceImageTags">
    <vt:lpwstr/>
  </property>
</Properties>
</file>